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325"/>
  <workbookPr codeName="ThisWorkbook" defaultThemeVersion="124226"/>
  <mc:AlternateContent xmlns:mc="http://schemas.openxmlformats.org/markup-compatibility/2006">
    <mc:Choice Requires="x15">
      <x15ac:absPath xmlns:x15ac="http://schemas.microsoft.com/office/spreadsheetml/2010/11/ac" url="C:\Users\katsuhiko\Documents\ibba hp\mysite3\2020\"/>
    </mc:Choice>
  </mc:AlternateContent>
  <xr:revisionPtr revIDLastSave="0" documentId="8_{4C192741-40E8-4A05-9D96-83B4DB39A092}" xr6:coauthVersionLast="45" xr6:coauthVersionMax="45" xr10:uidLastSave="{00000000-0000-0000-0000-000000000000}"/>
  <bookViews>
    <workbookView xWindow="-110" yWindow="-110" windowWidth="19420" windowHeight="10420" tabRatio="676" xr2:uid="{00000000-000D-0000-FFFF-FFFF00000000}"/>
  </bookViews>
  <sheets>
    <sheet name="確認票記入上のお願い" sheetId="47" r:id="rId1"/>
    <sheet name="集計表" sheetId="46" r:id="rId2"/>
    <sheet name="泉区" sheetId="43" r:id="rId3"/>
  </sheets>
  <definedNames>
    <definedName name="_xlnm.Print_Area" localSheetId="1">集計表!$B$4:$L$30</definedName>
    <definedName name="_xlnm.Print_Area" localSheetId="2">泉区!$A$2:$H$42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9" i="43" l="1"/>
  <c r="I18" i="43"/>
  <c r="I17" i="43"/>
  <c r="I16" i="43"/>
  <c r="I15" i="43"/>
  <c r="I14" i="43"/>
  <c r="I13" i="43"/>
  <c r="I12" i="43"/>
  <c r="I11" i="43"/>
  <c r="I10" i="43"/>
  <c r="I9" i="43"/>
  <c r="I8" i="43"/>
  <c r="I7" i="43"/>
  <c r="I6" i="43"/>
  <c r="I5" i="43"/>
  <c r="G14" i="46" l="1"/>
  <c r="D15" i="46" l="1"/>
  <c r="D13" i="46"/>
  <c r="W27" i="46" l="1"/>
  <c r="Y27" i="46"/>
  <c r="X27" i="46"/>
  <c r="D14" i="46" l="1"/>
  <c r="G42" i="43" l="1"/>
  <c r="D23" i="46" l="1"/>
  <c r="D26" i="46" l="1"/>
  <c r="D25" i="46"/>
  <c r="D24" i="46"/>
  <c r="D21" i="46"/>
  <c r="D20" i="46"/>
  <c r="D19" i="46"/>
  <c r="D18" i="46"/>
  <c r="D17" i="46"/>
  <c r="D16" i="46"/>
  <c r="D12" i="46"/>
  <c r="D11" i="46"/>
  <c r="D10" i="46"/>
  <c r="C40" i="43"/>
  <c r="D9" i="46"/>
  <c r="I22" i="43"/>
  <c r="N15" i="46"/>
  <c r="G10" i="46"/>
  <c r="K15" i="46"/>
  <c r="K12" i="46"/>
  <c r="K11" i="46"/>
  <c r="I12" i="46"/>
  <c r="I11" i="46"/>
  <c r="I15" i="46"/>
  <c r="F11" i="46"/>
  <c r="O15" i="46"/>
  <c r="J15" i="46"/>
  <c r="O9" i="46"/>
  <c r="F26" i="46"/>
  <c r="E26" i="46" s="1"/>
  <c r="D42" i="43"/>
  <c r="O25" i="46" s="1"/>
  <c r="O24" i="46"/>
  <c r="O23" i="46"/>
  <c r="O22" i="46"/>
  <c r="O21" i="46"/>
  <c r="O19" i="46"/>
  <c r="O18" i="46"/>
  <c r="F17" i="46"/>
  <c r="O16" i="46"/>
  <c r="O14" i="46"/>
  <c r="O13" i="46"/>
  <c r="F12" i="46"/>
  <c r="E12" i="46" s="1"/>
  <c r="H16" i="46"/>
  <c r="N9" i="46"/>
  <c r="N10" i="46"/>
  <c r="H11" i="46"/>
  <c r="N12" i="46"/>
  <c r="N13" i="46"/>
  <c r="N14" i="46"/>
  <c r="N17" i="46"/>
  <c r="N18" i="46"/>
  <c r="N19" i="46"/>
  <c r="N21" i="46"/>
  <c r="N22" i="46"/>
  <c r="N23" i="46"/>
  <c r="D41" i="43"/>
  <c r="H26" i="46"/>
  <c r="R27" i="46"/>
  <c r="I16" i="46"/>
  <c r="K16" i="46"/>
  <c r="I10" i="46"/>
  <c r="K10" i="46"/>
  <c r="I13" i="46"/>
  <c r="K13" i="46"/>
  <c r="I14" i="46"/>
  <c r="K14" i="46"/>
  <c r="I17" i="46"/>
  <c r="K17" i="46"/>
  <c r="K9" i="46"/>
  <c r="I24" i="46"/>
  <c r="K24" i="46"/>
  <c r="K23" i="46"/>
  <c r="K18" i="46"/>
  <c r="K19" i="46"/>
  <c r="K20" i="46"/>
  <c r="K21" i="46"/>
  <c r="G40" i="43"/>
  <c r="K25" i="46" s="1"/>
  <c r="K26" i="46"/>
  <c r="J23" i="46"/>
  <c r="J9" i="46"/>
  <c r="J10" i="46"/>
  <c r="J11" i="46"/>
  <c r="J12" i="46"/>
  <c r="J13" i="46"/>
  <c r="J14" i="46"/>
  <c r="J16" i="46"/>
  <c r="J17" i="46"/>
  <c r="J18" i="46"/>
  <c r="J19" i="46"/>
  <c r="J20" i="46"/>
  <c r="J21" i="46"/>
  <c r="J22" i="46"/>
  <c r="J24" i="46"/>
  <c r="F40" i="43"/>
  <c r="J25" i="46" s="1"/>
  <c r="J26" i="46"/>
  <c r="G41" i="43"/>
  <c r="I25" i="46" s="1"/>
  <c r="I20" i="46"/>
  <c r="I22" i="46"/>
  <c r="I19" i="46"/>
  <c r="I18" i="46"/>
  <c r="I23" i="46"/>
  <c r="I21" i="46"/>
  <c r="I26" i="46"/>
  <c r="Q27" i="46"/>
  <c r="S27" i="46"/>
  <c r="I39" i="43"/>
  <c r="I38" i="43"/>
  <c r="I37" i="43"/>
  <c r="I36" i="43"/>
  <c r="I35" i="43"/>
  <c r="I34" i="43"/>
  <c r="I33" i="43"/>
  <c r="I32" i="43"/>
  <c r="I31" i="43"/>
  <c r="I30" i="43"/>
  <c r="I29" i="43"/>
  <c r="I28" i="43"/>
  <c r="I27" i="43"/>
  <c r="I26" i="43"/>
  <c r="I25" i="43"/>
  <c r="I24" i="43"/>
  <c r="I23" i="43"/>
  <c r="A6" i="43"/>
  <c r="A7" i="43" s="1"/>
  <c r="A8" i="43" s="1"/>
  <c r="A9" i="43" s="1"/>
  <c r="A10" i="43" s="1"/>
  <c r="A11" i="43" s="1"/>
  <c r="A12" i="43" s="1"/>
  <c r="A13" i="43" s="1"/>
  <c r="A14" i="43" s="1"/>
  <c r="A15" i="43" s="1"/>
  <c r="A16" i="43" s="1"/>
  <c r="A17" i="43" s="1"/>
  <c r="A20" i="43" s="1"/>
  <c r="A21" i="43" s="1"/>
  <c r="A22" i="43" s="1"/>
  <c r="A23" i="43" s="1"/>
  <c r="A24" i="43" s="1"/>
  <c r="A25" i="43" s="1"/>
  <c r="A26" i="43" s="1"/>
  <c r="A27" i="43" s="1"/>
  <c r="A28" i="43" s="1"/>
  <c r="A29" i="43" s="1"/>
  <c r="A30" i="43" s="1"/>
  <c r="A31" i="43" s="1"/>
  <c r="A32" i="43" s="1"/>
  <c r="A33" i="43" s="1"/>
  <c r="A34" i="43" s="1"/>
  <c r="A35" i="43" s="1"/>
  <c r="A36" i="43" s="1"/>
  <c r="A37" i="43" s="1"/>
  <c r="A38" i="43" s="1"/>
  <c r="A39" i="43" s="1"/>
  <c r="O11" i="46"/>
  <c r="F22" i="46"/>
  <c r="H10" i="46"/>
  <c r="O17" i="46" l="1"/>
  <c r="Z11" i="46"/>
  <c r="P22" i="46"/>
  <c r="H17" i="46"/>
  <c r="V17" i="46" s="1"/>
  <c r="F19" i="46"/>
  <c r="E19" i="46" s="1"/>
  <c r="H9" i="46"/>
  <c r="V9" i="46" s="1"/>
  <c r="E17" i="46"/>
  <c r="F9" i="46"/>
  <c r="E9" i="46" s="1"/>
  <c r="V10" i="46"/>
  <c r="H12" i="46"/>
  <c r="V12" i="46" s="1"/>
  <c r="F14" i="46"/>
  <c r="E14" i="46" s="1"/>
  <c r="H22" i="46"/>
  <c r="V22" i="46" s="1"/>
  <c r="H19" i="46"/>
  <c r="V19" i="46" s="1"/>
  <c r="P19" i="46"/>
  <c r="M19" i="46" s="1"/>
  <c r="Z16" i="46"/>
  <c r="N11" i="46"/>
  <c r="P11" i="46" s="1"/>
  <c r="M11" i="46" s="1"/>
  <c r="V11" i="46"/>
  <c r="V16" i="46"/>
  <c r="AA20" i="46"/>
  <c r="AB20" i="46"/>
  <c r="AB16" i="46"/>
  <c r="AA16" i="46"/>
  <c r="Z10" i="46"/>
  <c r="AA19" i="46"/>
  <c r="AB19" i="46"/>
  <c r="AA23" i="46"/>
  <c r="AB23" i="46"/>
  <c r="V26" i="46"/>
  <c r="AB11" i="46"/>
  <c r="AA11" i="46"/>
  <c r="AB26" i="46"/>
  <c r="AA26" i="46"/>
  <c r="AB24" i="46"/>
  <c r="AA24" i="46"/>
  <c r="AB13" i="46"/>
  <c r="AA13" i="46"/>
  <c r="AB25" i="46"/>
  <c r="AA25" i="46"/>
  <c r="AB15" i="46"/>
  <c r="AA15" i="46"/>
  <c r="AA9" i="46"/>
  <c r="AB9" i="46"/>
  <c r="AA10" i="46"/>
  <c r="AB10" i="46"/>
  <c r="AB14" i="46"/>
  <c r="AA14" i="46"/>
  <c r="AA17" i="46"/>
  <c r="AB17" i="46"/>
  <c r="AB12" i="46"/>
  <c r="AA12" i="46"/>
  <c r="AA21" i="46"/>
  <c r="AB21" i="46"/>
  <c r="AA18" i="46"/>
  <c r="AB18" i="46"/>
  <c r="N26" i="46"/>
  <c r="Z26" i="46"/>
  <c r="O26" i="46"/>
  <c r="F13" i="46"/>
  <c r="E13" i="46" s="1"/>
  <c r="P13" i="46"/>
  <c r="M13" i="46" s="1"/>
  <c r="H13" i="46"/>
  <c r="P14" i="46"/>
  <c r="M14" i="46" s="1"/>
  <c r="H21" i="46"/>
  <c r="F21" i="46"/>
  <c r="E21" i="46" s="1"/>
  <c r="F24" i="46"/>
  <c r="E24" i="46" s="1"/>
  <c r="H14" i="46"/>
  <c r="F23" i="46"/>
  <c r="E23" i="46" s="1"/>
  <c r="P23" i="46"/>
  <c r="M23" i="46" s="1"/>
  <c r="H15" i="46"/>
  <c r="F15" i="46"/>
  <c r="E15" i="46" s="1"/>
  <c r="F25" i="46"/>
  <c r="E25" i="46" s="1"/>
  <c r="H23" i="46"/>
  <c r="V23" i="46" s="1"/>
  <c r="P21" i="46"/>
  <c r="M21" i="46" s="1"/>
  <c r="P18" i="46"/>
  <c r="M18" i="46" s="1"/>
  <c r="F16" i="46"/>
  <c r="E16" i="46" s="1"/>
  <c r="P15" i="46"/>
  <c r="M15" i="46" s="1"/>
  <c r="O12" i="46"/>
  <c r="P12" i="46" s="1"/>
  <c r="M12" i="46" s="1"/>
  <c r="E11" i="46"/>
  <c r="P9" i="46"/>
  <c r="M9" i="46" s="1"/>
  <c r="H20" i="46"/>
  <c r="N20" i="46"/>
  <c r="N25" i="46"/>
  <c r="P25" i="46" s="1"/>
  <c r="M25" i="46" s="1"/>
  <c r="H25" i="46"/>
  <c r="H24" i="46"/>
  <c r="V24" i="46" s="1"/>
  <c r="N24" i="46"/>
  <c r="P24" i="46" s="1"/>
  <c r="M24" i="46" s="1"/>
  <c r="I27" i="46"/>
  <c r="O20" i="46"/>
  <c r="F20" i="46"/>
  <c r="E20" i="46" s="1"/>
  <c r="F10" i="46"/>
  <c r="E10" i="46" s="1"/>
  <c r="O10" i="46"/>
  <c r="P10" i="46" s="1"/>
  <c r="M10" i="46" s="1"/>
  <c r="T24" i="46"/>
  <c r="P17" i="46"/>
  <c r="M17" i="46" s="1"/>
  <c r="K22" i="46"/>
  <c r="K27" i="46" s="1"/>
  <c r="G27" i="46"/>
  <c r="U24" i="46"/>
  <c r="U26" i="46"/>
  <c r="T9" i="46"/>
  <c r="T26" i="46"/>
  <c r="D22" i="46"/>
  <c r="F18" i="46"/>
  <c r="H18" i="46"/>
  <c r="J27" i="46"/>
  <c r="U9" i="46"/>
  <c r="N16" i="46"/>
  <c r="P16" i="46" s="1"/>
  <c r="Z17" i="46" l="1"/>
  <c r="Z9" i="46"/>
  <c r="M22" i="46"/>
  <c r="Z12" i="46"/>
  <c r="Z22" i="46"/>
  <c r="Z19" i="46"/>
  <c r="Z23" i="46"/>
  <c r="Z25" i="46"/>
  <c r="V25" i="46"/>
  <c r="Z18" i="46"/>
  <c r="V18" i="46"/>
  <c r="Z24" i="46"/>
  <c r="AA22" i="46"/>
  <c r="AB22" i="46"/>
  <c r="Z15" i="46"/>
  <c r="V15" i="46"/>
  <c r="Z21" i="46"/>
  <c r="V21" i="46"/>
  <c r="Z20" i="46"/>
  <c r="V20" i="46"/>
  <c r="Z13" i="46"/>
  <c r="V13" i="46"/>
  <c r="Z14" i="46"/>
  <c r="V14" i="46"/>
  <c r="AB27" i="46"/>
  <c r="AA27" i="46"/>
  <c r="P26" i="46"/>
  <c r="M26" i="46" s="1"/>
  <c r="D27" i="46"/>
  <c r="O27" i="46"/>
  <c r="H27" i="46"/>
  <c r="Z27" i="46" s="1"/>
  <c r="P20" i="46"/>
  <c r="M20" i="46" s="1"/>
  <c r="E22" i="46"/>
  <c r="E18" i="46"/>
  <c r="F27" i="46"/>
  <c r="T27" i="46"/>
  <c r="U27" i="46"/>
  <c r="M16" i="46"/>
  <c r="N27" i="46"/>
  <c r="P27" i="46" l="1"/>
  <c r="V27" i="46"/>
  <c r="E27"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揚石真也</author>
  </authors>
  <commentList>
    <comment ref="C7" authorId="0" shapeId="0" xr:uid="{00000000-0006-0000-0100-000001000000}">
      <text>
        <r>
          <rPr>
            <b/>
            <sz val="10"/>
            <color indexed="81"/>
            <rFont val="ＭＳ Ｐゴシック"/>
            <family val="3"/>
            <charset val="128"/>
          </rPr>
          <t>各区名をクリックするとその区のシートに移動します</t>
        </r>
      </text>
    </comment>
  </commentList>
</comments>
</file>

<file path=xl/sharedStrings.xml><?xml version="1.0" encoding="utf-8"?>
<sst xmlns="http://schemas.openxmlformats.org/spreadsheetml/2006/main" count="144" uniqueCount="120">
  <si>
    <t>連番</t>
  </si>
  <si>
    <t>備　考</t>
    <rPh sb="0" eb="1">
      <t>そなえ</t>
    </rPh>
    <rPh sb="2" eb="3">
      <t>こう</t>
    </rPh>
    <phoneticPr fontId="6" type="Hiragana" alignment="distributed"/>
  </si>
  <si>
    <t>参加予定</t>
    <rPh sb="2" eb="4">
      <t>よてい</t>
    </rPh>
    <phoneticPr fontId="3" type="Hiragana" alignment="center"/>
  </si>
  <si>
    <t>参加確定</t>
    <rPh sb="0" eb="2">
      <t>さんか</t>
    </rPh>
    <rPh sb="2" eb="4">
      <t>かくてい</t>
    </rPh>
    <phoneticPr fontId="6" type="Hiragana" alignment="distributed"/>
  </si>
  <si>
    <t>区名</t>
    <rPh sb="0" eb="2">
      <t>くめい</t>
    </rPh>
    <phoneticPr fontId="6" type="Hiragana" alignment="distributed"/>
  </si>
  <si>
    <t>参加人数</t>
    <rPh sb="0" eb="2">
      <t>さんか</t>
    </rPh>
    <rPh sb="2" eb="4">
      <t>にんずう</t>
    </rPh>
    <phoneticPr fontId="6" type="Hiragana" alignment="distributed"/>
  </si>
  <si>
    <t>参加確定チ－ム数</t>
  </si>
  <si>
    <t>不参加チーム数</t>
    <rPh sb="0" eb="3">
      <t>ふさんか</t>
    </rPh>
    <rPh sb="6" eb="7">
      <t>すう</t>
    </rPh>
    <phoneticPr fontId="6" type="Hiragana" alignment="distributed"/>
  </si>
  <si>
    <t>行進
順番</t>
    <rPh sb="0" eb="2">
      <t>こうしん</t>
    </rPh>
    <rPh sb="3" eb="5">
      <t>じゅんばん</t>
    </rPh>
    <phoneticPr fontId="6" type="Hiragana" alignment="distributed"/>
  </si>
  <si>
    <t>※参加チームは入場行進順番と参加予定人数を入力。不参加チームは参加予定欄に「0」を入力ください。</t>
    <rPh sb="1" eb="3">
      <t>さんか</t>
    </rPh>
    <rPh sb="11" eb="13">
      <t>じゅんばん</t>
    </rPh>
    <rPh sb="14" eb="16">
      <t>さんか</t>
    </rPh>
    <rPh sb="16" eb="18">
      <t>よてい</t>
    </rPh>
    <rPh sb="18" eb="20">
      <t>にんずう</t>
    </rPh>
    <rPh sb="21" eb="23">
      <t>にゅうりょく</t>
    </rPh>
    <rPh sb="35" eb="36">
      <t>らん</t>
    </rPh>
    <rPh sb="41" eb="43">
      <t>にゅうりょく</t>
    </rPh>
    <phoneticPr fontId="6" type="Hiragana" alignment="distributed"/>
  </si>
  <si>
    <r>
      <t xml:space="preserve">チーム名
</t>
    </r>
    <r>
      <rPr>
        <sz val="9"/>
        <rFont val="ＭＳ Ｐゴシック"/>
        <family val="3"/>
        <charset val="128"/>
      </rPr>
      <t>（チーム追加・名称が変更の場合は入力）</t>
    </r>
    <rPh sb="3" eb="4">
      <t>めい</t>
    </rPh>
    <rPh sb="9" eb="11">
      <t>ついか</t>
    </rPh>
    <rPh sb="12" eb="14">
      <t>めいしょう</t>
    </rPh>
    <rPh sb="15" eb="17">
      <t>へんこう</t>
    </rPh>
    <rPh sb="18" eb="20">
      <t>ばあい</t>
    </rPh>
    <rPh sb="21" eb="23">
      <t>にゅうりょく</t>
    </rPh>
    <phoneticPr fontId="6" type="Hiragana" alignment="distributed"/>
  </si>
  <si>
    <r>
      <t xml:space="preserve">ふりがな
</t>
    </r>
    <r>
      <rPr>
        <sz val="9"/>
        <rFont val="ＭＳ Ｐゴシック"/>
        <family val="3"/>
        <charset val="128"/>
      </rPr>
      <t>（チーム塚・名称が変更の場合は入力）</t>
    </r>
    <rPh sb="9" eb="10">
      <t>つか</t>
    </rPh>
    <phoneticPr fontId="6" type="Hiragana" alignment="distributed"/>
  </si>
  <si>
    <t xml:space="preserve">  横浜市少年野球連盟学童部　Ｎｏ．１７</t>
    <phoneticPr fontId="3" type="Hiragana" alignment="center"/>
  </si>
  <si>
    <t>泉区</t>
    <rPh sb="0" eb="2">
      <t>いずみく</t>
    </rPh>
    <phoneticPr fontId="6" type="Hiragana" alignment="distributed"/>
  </si>
  <si>
    <t>いずみ少年野球クラブ</t>
  </si>
  <si>
    <t>ひかり少年野球クラブ</t>
  </si>
  <si>
    <t>あずま　スターズ</t>
  </si>
  <si>
    <t>いけや　ブルーファイターズ</t>
  </si>
  <si>
    <t>いずみ　イーグルズ</t>
  </si>
  <si>
    <t>いずみ　タイガース</t>
  </si>
  <si>
    <t>おかず　ビッグライナーズ</t>
  </si>
  <si>
    <t>だいやと　ブルーファイターズ</t>
  </si>
  <si>
    <t>たかさご　スラッガーズ</t>
  </si>
  <si>
    <t>にしがおか　ベアーズ</t>
  </si>
  <si>
    <t>ＣＫ</t>
    <phoneticPr fontId="6" type="Hiragana" alignment="distributed"/>
  </si>
  <si>
    <t>横浜市少年野球連盟（学童部）</t>
    <rPh sb="0" eb="3">
      <t>ヨコハマシ</t>
    </rPh>
    <rPh sb="3" eb="5">
      <t>ショウネン</t>
    </rPh>
    <rPh sb="5" eb="7">
      <t>ヤキュウ</t>
    </rPh>
    <rPh sb="7" eb="9">
      <t>レンメイ</t>
    </rPh>
    <rPh sb="10" eb="12">
      <t>ガクドウ</t>
    </rPh>
    <rPh sb="12" eb="13">
      <t>ブ</t>
    </rPh>
    <phoneticPr fontId="29"/>
  </si>
  <si>
    <t>区　名</t>
    <rPh sb="0" eb="3">
      <t>クメイ</t>
    </rPh>
    <phoneticPr fontId="29"/>
  </si>
  <si>
    <t>予定</t>
    <rPh sb="0" eb="2">
      <t>ヨテイ</t>
    </rPh>
    <phoneticPr fontId="29"/>
  </si>
  <si>
    <t>確定</t>
    <rPh sb="0" eb="2">
      <t>カクテイ</t>
    </rPh>
    <phoneticPr fontId="29"/>
  </si>
  <si>
    <t>鶴見区</t>
    <rPh sb="0" eb="3">
      <t>ツルミク</t>
    </rPh>
    <phoneticPr fontId="29"/>
  </si>
  <si>
    <t>神奈川区</t>
    <rPh sb="0" eb="4">
      <t>カナガワク</t>
    </rPh>
    <phoneticPr fontId="29"/>
  </si>
  <si>
    <t>西区</t>
    <rPh sb="0" eb="2">
      <t>ニシク</t>
    </rPh>
    <phoneticPr fontId="29"/>
  </si>
  <si>
    <t>中区</t>
    <rPh sb="0" eb="2">
      <t>ナカク</t>
    </rPh>
    <phoneticPr fontId="29"/>
  </si>
  <si>
    <t>南区</t>
    <rPh sb="0" eb="2">
      <t>ミナミク</t>
    </rPh>
    <phoneticPr fontId="29"/>
  </si>
  <si>
    <t>港南区</t>
    <rPh sb="0" eb="3">
      <t>コウナンク</t>
    </rPh>
    <phoneticPr fontId="29"/>
  </si>
  <si>
    <t>保土ヶ谷区</t>
    <rPh sb="0" eb="5">
      <t>ホドガヤク</t>
    </rPh>
    <phoneticPr fontId="29"/>
  </si>
  <si>
    <t>旭区</t>
    <rPh sb="0" eb="2">
      <t>アサヒク</t>
    </rPh>
    <phoneticPr fontId="29"/>
  </si>
  <si>
    <t>磯子区</t>
    <rPh sb="0" eb="3">
      <t>イソゴク</t>
    </rPh>
    <phoneticPr fontId="29"/>
  </si>
  <si>
    <t>金沢区</t>
    <rPh sb="0" eb="3">
      <t>カナザワク</t>
    </rPh>
    <phoneticPr fontId="29"/>
  </si>
  <si>
    <t>港北区</t>
    <rPh sb="0" eb="3">
      <t>コウホクク</t>
    </rPh>
    <phoneticPr fontId="29"/>
  </si>
  <si>
    <t>緑区</t>
    <rPh sb="0" eb="2">
      <t>ミドリク</t>
    </rPh>
    <phoneticPr fontId="29"/>
  </si>
  <si>
    <t>青葉区</t>
    <rPh sb="0" eb="3">
      <t>アオバク</t>
    </rPh>
    <phoneticPr fontId="29"/>
  </si>
  <si>
    <t>都筑区</t>
    <rPh sb="0" eb="3">
      <t>ツヅキク</t>
    </rPh>
    <phoneticPr fontId="29"/>
  </si>
  <si>
    <t>戸塚区</t>
    <rPh sb="0" eb="3">
      <t>トツカク</t>
    </rPh>
    <phoneticPr fontId="29"/>
  </si>
  <si>
    <t>栄区</t>
    <rPh sb="0" eb="2">
      <t>サカエク</t>
    </rPh>
    <phoneticPr fontId="29"/>
  </si>
  <si>
    <t>泉区</t>
    <rPh sb="0" eb="2">
      <t>イズミク</t>
    </rPh>
    <phoneticPr fontId="29"/>
  </si>
  <si>
    <t>瀬谷区</t>
    <rPh sb="0" eb="3">
      <t>セヤク</t>
    </rPh>
    <phoneticPr fontId="29"/>
  </si>
  <si>
    <t>合計</t>
    <rPh sb="0" eb="2">
      <t>ゴウケイ</t>
    </rPh>
    <phoneticPr fontId="29"/>
  </si>
  <si>
    <t>東スターズ</t>
  </si>
  <si>
    <t>池谷ブルーファイターズ</t>
  </si>
  <si>
    <t>和泉イーグルス</t>
  </si>
  <si>
    <t>和泉タイガース</t>
  </si>
  <si>
    <t>岡津ビックライナーズ</t>
  </si>
  <si>
    <t>新橋コスモ</t>
  </si>
  <si>
    <t>台谷戸ﾌﾞﾙｰｯﾌｧｲﾀｰｽﾞ</t>
  </si>
  <si>
    <t>高砂スラッガーズ</t>
  </si>
  <si>
    <t>西が岡ベアーズ</t>
  </si>
  <si>
    <t>広町レッドスラッガーズ</t>
  </si>
  <si>
    <t>参加チーム数</t>
    <rPh sb="0" eb="2">
      <t>サンカ</t>
    </rPh>
    <rPh sb="5" eb="6">
      <t>スウ</t>
    </rPh>
    <phoneticPr fontId="29"/>
  </si>
  <si>
    <t>参加人数</t>
    <rPh sb="0" eb="2">
      <t>サンカ</t>
    </rPh>
    <rPh sb="2" eb="4">
      <t>ニンズウ</t>
    </rPh>
    <phoneticPr fontId="29"/>
  </si>
  <si>
    <t>N0</t>
    <phoneticPr fontId="29"/>
  </si>
  <si>
    <t>集計表</t>
    <rPh sb="0" eb="2">
      <t>しゅうけい</t>
    </rPh>
    <rPh sb="2" eb="3">
      <t>ひょう</t>
    </rPh>
    <phoneticPr fontId="6" type="Hiragana" alignment="distributed"/>
  </si>
  <si>
    <t>不参加</t>
    <rPh sb="0" eb="3">
      <t>フサンカ</t>
    </rPh>
    <phoneticPr fontId="29"/>
  </si>
  <si>
    <t>参加</t>
    <rPh sb="0" eb="2">
      <t>サンカ</t>
    </rPh>
    <phoneticPr fontId="29"/>
  </si>
  <si>
    <t>ひろまち　レッドスラッガーズ</t>
    <phoneticPr fontId="6" type="Hiragana" alignment="distributed"/>
  </si>
  <si>
    <t>※この集計表は、各区の参加者数(入力シート）から自動計算されます。
※区名クリックするとその区へジャンプします。</t>
    <rPh sb="3" eb="6">
      <t>シュウケイヒョウ</t>
    </rPh>
    <rPh sb="8" eb="10">
      <t>カクク</t>
    </rPh>
    <rPh sb="11" eb="14">
      <t>サンカシャ</t>
    </rPh>
    <rPh sb="14" eb="15">
      <t>スウ</t>
    </rPh>
    <rPh sb="16" eb="18">
      <t>ニュウリョク</t>
    </rPh>
    <rPh sb="24" eb="26">
      <t>ジドウ</t>
    </rPh>
    <rPh sb="26" eb="28">
      <t>ケイサン</t>
    </rPh>
    <rPh sb="35" eb="36">
      <t>ク</t>
    </rPh>
    <rPh sb="36" eb="37">
      <t>メイ</t>
    </rPh>
    <rPh sb="46" eb="47">
      <t>ク</t>
    </rPh>
    <phoneticPr fontId="29"/>
  </si>
  <si>
    <t>YBBL</t>
    <phoneticPr fontId="29"/>
  </si>
  <si>
    <t>県学童</t>
    <rPh sb="0" eb="1">
      <t>ケン</t>
    </rPh>
    <rPh sb="1" eb="3">
      <t>ガクドウ</t>
    </rPh>
    <phoneticPr fontId="29"/>
  </si>
  <si>
    <t>※1</t>
    <phoneticPr fontId="29"/>
  </si>
  <si>
    <t>学童部</t>
    <rPh sb="0" eb="2">
      <t>ガクドウ</t>
    </rPh>
    <rPh sb="2" eb="3">
      <t>ブ</t>
    </rPh>
    <phoneticPr fontId="29"/>
  </si>
  <si>
    <t>YBBL</t>
    <phoneticPr fontId="29"/>
  </si>
  <si>
    <t>平均</t>
    <rPh sb="0" eb="2">
      <t>ヘイキン</t>
    </rPh>
    <phoneticPr fontId="29"/>
  </si>
  <si>
    <t>区チーム数(学童)</t>
    <rPh sb="0" eb="1">
      <t>く</t>
    </rPh>
    <rPh sb="4" eb="5">
      <t>すう</t>
    </rPh>
    <rPh sb="6" eb="8">
      <t>がくどう</t>
    </rPh>
    <phoneticPr fontId="6" type="Hiragana" alignment="distributed"/>
  </si>
  <si>
    <t>．</t>
    <phoneticPr fontId="29"/>
  </si>
  <si>
    <t>休部
欠席</t>
    <rPh sb="0" eb="2">
      <t>キュウブ</t>
    </rPh>
    <rPh sb="3" eb="5">
      <t>ケッセキ</t>
    </rPh>
    <phoneticPr fontId="29"/>
  </si>
  <si>
    <t>当日
欠席</t>
    <rPh sb="0" eb="2">
      <t>トウジツ</t>
    </rPh>
    <rPh sb="3" eb="5">
      <t>ケッセキ</t>
    </rPh>
    <phoneticPr fontId="29"/>
  </si>
  <si>
    <t>※1 YBBL（4）を含む　</t>
    <rPh sb="11" eb="12">
      <t>フク</t>
    </rPh>
    <phoneticPr fontId="29"/>
  </si>
  <si>
    <t>入力に際し以下ご注意ください。</t>
    <rPh sb="0" eb="2">
      <t>ニュウリョク</t>
    </rPh>
    <rPh sb="3" eb="4">
      <t>サイ</t>
    </rPh>
    <rPh sb="5" eb="7">
      <t>イカ</t>
    </rPh>
    <rPh sb="8" eb="10">
      <t>チュウイ</t>
    </rPh>
    <phoneticPr fontId="29"/>
  </si>
  <si>
    <t>本年、チーム活動において合併する場合は、各区参加一覧表の下段に番号を付さないでチーム名を記載し備考欄に合併後の名称を期し入してください。</t>
    <rPh sb="0" eb="2">
      <t>ホンネン</t>
    </rPh>
    <rPh sb="6" eb="8">
      <t>カツドウ</t>
    </rPh>
    <rPh sb="12" eb="14">
      <t>ガッペイ</t>
    </rPh>
    <rPh sb="16" eb="18">
      <t>バアイ</t>
    </rPh>
    <rPh sb="20" eb="22">
      <t>カクク</t>
    </rPh>
    <rPh sb="22" eb="24">
      <t>サンカ</t>
    </rPh>
    <rPh sb="24" eb="26">
      <t>イチラン</t>
    </rPh>
    <rPh sb="26" eb="27">
      <t>ヒョウ</t>
    </rPh>
    <rPh sb="28" eb="30">
      <t>カダン</t>
    </rPh>
    <rPh sb="31" eb="33">
      <t>バンゴウ</t>
    </rPh>
    <rPh sb="34" eb="35">
      <t>フ</t>
    </rPh>
    <rPh sb="42" eb="43">
      <t>メイ</t>
    </rPh>
    <rPh sb="44" eb="46">
      <t>キサイ</t>
    </rPh>
    <phoneticPr fontId="29"/>
  </si>
  <si>
    <t>全軟連の規定として、大会参加は単独チームとしてのみ可能ですので、〇×合同・連合とかチーム構成上で選抜編成的な構成であることを疑われるような名称は避けてください。</t>
    <rPh sb="0" eb="1">
      <t>ゼン</t>
    </rPh>
    <rPh sb="1" eb="2">
      <t>ナン</t>
    </rPh>
    <rPh sb="2" eb="3">
      <t>レン</t>
    </rPh>
    <rPh sb="4" eb="6">
      <t>キテイ</t>
    </rPh>
    <rPh sb="10" eb="12">
      <t>タイカイ</t>
    </rPh>
    <rPh sb="12" eb="14">
      <t>サンカ</t>
    </rPh>
    <rPh sb="15" eb="17">
      <t>タンドク</t>
    </rPh>
    <rPh sb="25" eb="27">
      <t>カノウ</t>
    </rPh>
    <rPh sb="34" eb="36">
      <t>ゴウドウ</t>
    </rPh>
    <rPh sb="37" eb="39">
      <t>レンゴウ</t>
    </rPh>
    <rPh sb="44" eb="46">
      <t>コウセイ</t>
    </rPh>
    <rPh sb="46" eb="47">
      <t>ジョウ</t>
    </rPh>
    <phoneticPr fontId="29"/>
  </si>
  <si>
    <t>●</t>
    <phoneticPr fontId="29"/>
  </si>
  <si>
    <t>前年度関東学童神奈川県大会へ出場したチームは入場行進は県学童枠で行われる場合がありますので、県学童から要請のあり次第連絡ください。</t>
    <rPh sb="0" eb="3">
      <t>ゼンネンド</t>
    </rPh>
    <rPh sb="3" eb="5">
      <t>カントウ</t>
    </rPh>
    <rPh sb="5" eb="7">
      <t>ガクドウ</t>
    </rPh>
    <rPh sb="7" eb="11">
      <t>カナガワケン</t>
    </rPh>
    <rPh sb="11" eb="13">
      <t>タイカイ</t>
    </rPh>
    <rPh sb="14" eb="16">
      <t>シュツジョウ</t>
    </rPh>
    <rPh sb="22" eb="24">
      <t>ニュウジョウ</t>
    </rPh>
    <rPh sb="24" eb="26">
      <t>コウシン</t>
    </rPh>
    <rPh sb="27" eb="28">
      <t>ケン</t>
    </rPh>
    <rPh sb="28" eb="30">
      <t>ガクドウ</t>
    </rPh>
    <rPh sb="30" eb="31">
      <t>ワク</t>
    </rPh>
    <rPh sb="32" eb="33">
      <t>オコナ</t>
    </rPh>
    <rPh sb="36" eb="38">
      <t>バアイ</t>
    </rPh>
    <rPh sb="46" eb="47">
      <t>ケン</t>
    </rPh>
    <rPh sb="47" eb="49">
      <t>ガクドウ</t>
    </rPh>
    <rPh sb="51" eb="53">
      <t>ヨウセイ</t>
    </rPh>
    <rPh sb="56" eb="58">
      <t>シダイ</t>
    </rPh>
    <rPh sb="58" eb="60">
      <t>レンラク</t>
    </rPh>
    <phoneticPr fontId="29"/>
  </si>
  <si>
    <t xml:space="preserve"> </t>
    <phoneticPr fontId="6" type="Hiragana" alignment="distributed"/>
  </si>
  <si>
    <t>緑園ラービー</t>
  </si>
  <si>
    <t>いずみ　しょうねんやきゅうクラブ</t>
    <phoneticPr fontId="6" type="Hiragana" alignment="distributed"/>
  </si>
  <si>
    <t>りょくえん　ラービー</t>
    <phoneticPr fontId="6" type="Hiragana" alignment="distributed"/>
  </si>
  <si>
    <t>ひかりしょうねんやきゅうクラブ</t>
    <phoneticPr fontId="6" type="Hiragana" alignment="distributed"/>
  </si>
  <si>
    <t>予定</t>
    <rPh sb="0" eb="2">
      <t>ヨテイ</t>
    </rPh>
    <phoneticPr fontId="29"/>
  </si>
  <si>
    <t>実績</t>
    <rPh sb="0" eb="2">
      <t>ジッセキ</t>
    </rPh>
    <phoneticPr fontId="29"/>
  </si>
  <si>
    <t>参加予定</t>
    <rPh sb="0" eb="2">
      <t>サンカ</t>
    </rPh>
    <rPh sb="2" eb="4">
      <t>ヨテイ</t>
    </rPh>
    <phoneticPr fontId="29"/>
  </si>
  <si>
    <t>1チーム当たり参加人数</t>
    <rPh sb="4" eb="5">
      <t>ア</t>
    </rPh>
    <rPh sb="7" eb="9">
      <t>サンカ</t>
    </rPh>
    <rPh sb="9" eb="11">
      <t>ニンズウ</t>
    </rPh>
    <phoneticPr fontId="29"/>
  </si>
  <si>
    <t>下村ファイヤーズ</t>
    <rPh sb="0" eb="2">
      <t>しもむら</t>
    </rPh>
    <phoneticPr fontId="6" type="Hiragana" alignment="distributed"/>
  </si>
  <si>
    <t xml:space="preserve">  しんばし　コスモ</t>
    <phoneticPr fontId="6" type="Hiragana" alignment="distributed"/>
  </si>
  <si>
    <t>しもむら　ファイヤーズ</t>
    <phoneticPr fontId="6" type="Hiragana" alignment="distributed"/>
  </si>
  <si>
    <t>廃部</t>
    <rPh sb="0" eb="2">
      <t>ハイブ</t>
    </rPh>
    <phoneticPr fontId="29"/>
  </si>
  <si>
    <t>新規
加入</t>
    <rPh sb="0" eb="2">
      <t>シンキ</t>
    </rPh>
    <rPh sb="3" eb="5">
      <t>カニュウ</t>
    </rPh>
    <phoneticPr fontId="29"/>
  </si>
  <si>
    <t>休部</t>
    <rPh sb="0" eb="2">
      <t>キュウブ</t>
    </rPh>
    <phoneticPr fontId="29"/>
  </si>
  <si>
    <r>
      <t xml:space="preserve">参加対象
チーム数
</t>
    </r>
    <r>
      <rPr>
        <b/>
        <sz val="9"/>
        <rFont val="AR Pゴシック体M"/>
        <family val="3"/>
        <charset val="128"/>
      </rPr>
      <t>(YBBL/休部含む)</t>
    </r>
    <rPh sb="0" eb="2">
      <t>サンカ</t>
    </rPh>
    <rPh sb="2" eb="4">
      <t>タイショウ</t>
    </rPh>
    <rPh sb="8" eb="9">
      <t>スウ</t>
    </rPh>
    <rPh sb="16" eb="18">
      <t>キュウブ</t>
    </rPh>
    <rPh sb="18" eb="19">
      <t>フク</t>
    </rPh>
    <phoneticPr fontId="29"/>
  </si>
  <si>
    <t>※4　休部（登録申請有り）含む</t>
    <rPh sb="3" eb="5">
      <t>キュウブ</t>
    </rPh>
    <rPh sb="6" eb="8">
      <t>トウロク</t>
    </rPh>
    <rPh sb="8" eb="10">
      <t>シンセイ</t>
    </rPh>
    <rPh sb="10" eb="11">
      <t>ア</t>
    </rPh>
    <rPh sb="13" eb="14">
      <t>フク</t>
    </rPh>
    <phoneticPr fontId="29"/>
  </si>
  <si>
    <t>第１９回かながわ少年野球フェスティバル</t>
    <rPh sb="0" eb="1">
      <t>ダイ</t>
    </rPh>
    <rPh sb="3" eb="4">
      <t>カイ</t>
    </rPh>
    <rPh sb="8" eb="10">
      <t>ショウネン</t>
    </rPh>
    <rPh sb="10" eb="12">
      <t>ヤキュウ</t>
    </rPh>
    <phoneticPr fontId="29"/>
  </si>
  <si>
    <t>学校行事により不参加の場合、必ず市学童部事務局へ理由・内容を記し不参加届けを提出の上、確認表の備考欄に理由を明記ください。</t>
    <rPh sb="0" eb="2">
      <t>ガッコウ</t>
    </rPh>
    <rPh sb="2" eb="4">
      <t>ギョウジ</t>
    </rPh>
    <rPh sb="7" eb="10">
      <t>フサンカ</t>
    </rPh>
    <rPh sb="11" eb="13">
      <t>バアイ</t>
    </rPh>
    <rPh sb="14" eb="15">
      <t>カナラ</t>
    </rPh>
    <rPh sb="16" eb="17">
      <t>シ</t>
    </rPh>
    <rPh sb="17" eb="19">
      <t>ガクドウ</t>
    </rPh>
    <rPh sb="19" eb="20">
      <t>ブ</t>
    </rPh>
    <rPh sb="20" eb="23">
      <t>ジムキョク</t>
    </rPh>
    <rPh sb="24" eb="26">
      <t>リユウ</t>
    </rPh>
    <rPh sb="27" eb="29">
      <t>ナイヨウ</t>
    </rPh>
    <rPh sb="30" eb="31">
      <t>キ</t>
    </rPh>
    <rPh sb="32" eb="35">
      <t>フサンカ</t>
    </rPh>
    <rPh sb="35" eb="36">
      <t>トド</t>
    </rPh>
    <rPh sb="38" eb="40">
      <t>テイシュツ</t>
    </rPh>
    <rPh sb="41" eb="42">
      <t>ウエ</t>
    </rPh>
    <rPh sb="43" eb="45">
      <t>カクニン</t>
    </rPh>
    <rPh sb="45" eb="46">
      <t>ヒョウ</t>
    </rPh>
    <rPh sb="47" eb="49">
      <t>ビコウ</t>
    </rPh>
    <rPh sb="49" eb="50">
      <t>ラン</t>
    </rPh>
    <rPh sb="51" eb="53">
      <t>リユウ</t>
    </rPh>
    <rPh sb="54" eb="56">
      <t>メイキ</t>
    </rPh>
    <phoneticPr fontId="29"/>
  </si>
  <si>
    <t>チーム名　入場行進の際にチーム紹介をしますので、難しい読み方の場合、明記ください。
チーム名記載順ついては、前年データを引き継ぎしていますが、各区で決定の上お願いします。</t>
    <rPh sb="3" eb="4">
      <t>メイ</t>
    </rPh>
    <rPh sb="5" eb="7">
      <t>ニュウジョウ</t>
    </rPh>
    <rPh sb="7" eb="9">
      <t>コウシン</t>
    </rPh>
    <rPh sb="10" eb="11">
      <t>サイ</t>
    </rPh>
    <rPh sb="15" eb="17">
      <t>ショウカイ</t>
    </rPh>
    <rPh sb="24" eb="25">
      <t>ムツカ</t>
    </rPh>
    <rPh sb="27" eb="28">
      <t>ヨ</t>
    </rPh>
    <rPh sb="29" eb="30">
      <t>カタ</t>
    </rPh>
    <rPh sb="31" eb="33">
      <t>バアイ</t>
    </rPh>
    <rPh sb="34" eb="36">
      <t>メイキ</t>
    </rPh>
    <rPh sb="45" eb="46">
      <t>メイ</t>
    </rPh>
    <rPh sb="46" eb="48">
      <t>キサイ</t>
    </rPh>
    <rPh sb="48" eb="49">
      <t>ジュン</t>
    </rPh>
    <rPh sb="54" eb="56">
      <t>ゼンネン</t>
    </rPh>
    <rPh sb="60" eb="61">
      <t>ヒ</t>
    </rPh>
    <rPh sb="62" eb="63">
      <t>ツ</t>
    </rPh>
    <rPh sb="71" eb="73">
      <t>カクク</t>
    </rPh>
    <rPh sb="74" eb="76">
      <t>ケッテイ</t>
    </rPh>
    <rPh sb="77" eb="78">
      <t>ウエ</t>
    </rPh>
    <rPh sb="79" eb="80">
      <t>ネガ</t>
    </rPh>
    <phoneticPr fontId="29"/>
  </si>
  <si>
    <t>※2　(県学童部で参加)</t>
    <rPh sb="4" eb="5">
      <t>ケン</t>
    </rPh>
    <rPh sb="5" eb="7">
      <t>ガクドウ</t>
    </rPh>
    <rPh sb="7" eb="8">
      <t>ブ</t>
    </rPh>
    <rPh sb="9" eb="11">
      <t>サンカ</t>
    </rPh>
    <phoneticPr fontId="29"/>
  </si>
  <si>
    <r>
      <t xml:space="preserve">不参加
</t>
    </r>
    <r>
      <rPr>
        <b/>
        <sz val="9"/>
        <rFont val="AR Pゴシック体M"/>
        <family val="3"/>
        <charset val="128"/>
      </rPr>
      <t>学校行事</t>
    </r>
    <r>
      <rPr>
        <b/>
        <sz val="11"/>
        <rFont val="AR Pゴシック体M"/>
        <family val="3"/>
        <charset val="128"/>
      </rPr>
      <t xml:space="preserve">
</t>
    </r>
    <r>
      <rPr>
        <b/>
        <sz val="9"/>
        <rFont val="AR Pゴシック体M"/>
        <family val="3"/>
        <charset val="128"/>
      </rPr>
      <t>(＆休部)
全国共済</t>
    </r>
    <rPh sb="0" eb="3">
      <t>フサンカ</t>
    </rPh>
    <rPh sb="4" eb="6">
      <t>ガッコウ</t>
    </rPh>
    <rPh sb="6" eb="8">
      <t>ギョウジ</t>
    </rPh>
    <rPh sb="11" eb="12">
      <t>キュウ</t>
    </rPh>
    <rPh sb="15" eb="17">
      <t>ゼンコク</t>
    </rPh>
    <rPh sb="17" eb="19">
      <t>キョウサイ</t>
    </rPh>
    <phoneticPr fontId="29"/>
  </si>
  <si>
    <t>※2</t>
    <phoneticPr fontId="29"/>
  </si>
  <si>
    <t>※3</t>
    <phoneticPr fontId="29"/>
  </si>
  <si>
    <t>※3　新規加入(3)</t>
    <rPh sb="3" eb="5">
      <t>シンキ</t>
    </rPh>
    <rPh sb="5" eb="7">
      <t>カニュウ</t>
    </rPh>
    <phoneticPr fontId="29"/>
  </si>
  <si>
    <t xml:space="preserve"> </t>
    <phoneticPr fontId="6" type="Hiragana" alignment="distributed"/>
  </si>
  <si>
    <t xml:space="preserve"> </t>
    <phoneticPr fontId="6" type="Hiragana" alignment="distributed"/>
  </si>
  <si>
    <t xml:space="preserve"> </t>
    <phoneticPr fontId="6" type="Hiragana" alignment="distributed"/>
  </si>
  <si>
    <t xml:space="preserve"> </t>
    <phoneticPr fontId="6" type="Hiragana" alignment="distributed"/>
  </si>
  <si>
    <t>第20回　かながわ少年野球フェスティバル参加チーム確認表</t>
    <phoneticPr fontId="6" type="Hiragana" alignment="distributed"/>
  </si>
  <si>
    <t>（2020年度）</t>
    <rPh sb="5" eb="7">
      <t>ネンド</t>
    </rPh>
    <phoneticPr fontId="29"/>
  </si>
  <si>
    <t>　</t>
    <phoneticPr fontId="29"/>
  </si>
  <si>
    <t>第20回かながわ少年野球フェスティバル　各区参加人員確認表</t>
    <rPh sb="0" eb="1">
      <t>ダイ</t>
    </rPh>
    <rPh sb="3" eb="4">
      <t>カイ</t>
    </rPh>
    <rPh sb="8" eb="12">
      <t>ショウネンヤキュウ</t>
    </rPh>
    <rPh sb="20" eb="22">
      <t>カクク</t>
    </rPh>
    <rPh sb="22" eb="24">
      <t>サンカ</t>
    </rPh>
    <rPh sb="24" eb="26">
      <t>ジンイン</t>
    </rPh>
    <rPh sb="26" eb="28">
      <t>カクニン</t>
    </rPh>
    <rPh sb="28" eb="29">
      <t>ヒョウ</t>
    </rPh>
    <phoneticPr fontId="29"/>
  </si>
  <si>
    <t>報告期限：令和２年２月８日(土)</t>
    <rPh sb="0" eb="2">
      <t>ホウコク</t>
    </rPh>
    <rPh sb="2" eb="4">
      <t>キゲン</t>
    </rPh>
    <rPh sb="5" eb="7">
      <t>レイワ</t>
    </rPh>
    <rPh sb="8" eb="9">
      <t>ネン</t>
    </rPh>
    <rPh sb="10" eb="11">
      <t>ガツ</t>
    </rPh>
    <rPh sb="12" eb="13">
      <t>ニチ</t>
    </rPh>
    <rPh sb="14" eb="15">
      <t>ド</t>
    </rPh>
    <phoneticPr fontId="29"/>
  </si>
  <si>
    <t>注）
➀2020年度の泉区は１４チームでの参加となります。
②参加人数は、報告日現在の人数で参加予定欄に入力してください。</t>
    <rPh sb="0" eb="1">
      <t>チュウ</t>
    </rPh>
    <rPh sb="8" eb="10">
      <t>ネンド</t>
    </rPh>
    <rPh sb="11" eb="13">
      <t>イズミク</t>
    </rPh>
    <rPh sb="21" eb="23">
      <t>サンカ</t>
    </rPh>
    <rPh sb="31" eb="33">
      <t>サンカ</t>
    </rPh>
    <rPh sb="33" eb="35">
      <t>ニンズウ</t>
    </rPh>
    <rPh sb="37" eb="39">
      <t>ホウコク</t>
    </rPh>
    <rPh sb="39" eb="40">
      <t>ビ</t>
    </rPh>
    <rPh sb="40" eb="42">
      <t>ゲンザイ</t>
    </rPh>
    <rPh sb="43" eb="45">
      <t>ニンズウ</t>
    </rPh>
    <rPh sb="46" eb="48">
      <t>サンカ</t>
    </rPh>
    <rPh sb="48" eb="50">
      <t>ヨテイ</t>
    </rPh>
    <rPh sb="50" eb="51">
      <t>ラン</t>
    </rPh>
    <rPh sb="52" eb="54">
      <t>ニュウリョク</t>
    </rPh>
    <phoneticPr fontId="29"/>
  </si>
  <si>
    <t>フェスティバル参加チーム及び人員確認表の記入については、2020年度登録チームを記入の上、参加予定人員を入力してください。</t>
    <rPh sb="7" eb="9">
      <t>サンカ</t>
    </rPh>
    <rPh sb="12" eb="13">
      <t>オヨ</t>
    </rPh>
    <rPh sb="14" eb="16">
      <t>ジンイン</t>
    </rPh>
    <rPh sb="16" eb="18">
      <t>カクニン</t>
    </rPh>
    <rPh sb="18" eb="19">
      <t>ヒョウ</t>
    </rPh>
    <rPh sb="20" eb="22">
      <t>キニュウ</t>
    </rPh>
    <rPh sb="32" eb="34">
      <t>ネンド</t>
    </rPh>
    <rPh sb="34" eb="36">
      <t>トウロク</t>
    </rPh>
    <rPh sb="40" eb="42">
      <t>キニュウ</t>
    </rPh>
    <rPh sb="43" eb="44">
      <t>ウエ</t>
    </rPh>
    <rPh sb="45" eb="47">
      <t>サンカ</t>
    </rPh>
    <rPh sb="47" eb="49">
      <t>ヨテイ</t>
    </rPh>
    <rPh sb="49" eb="51">
      <t>ジンイン</t>
    </rPh>
    <rPh sb="52" eb="54">
      <t>ニュウリョク</t>
    </rPh>
    <phoneticPr fontId="29"/>
  </si>
  <si>
    <t>参加チーム名に関しては、2020(令和2年)年度において市・県大会等に出場するものとし全軟連に登録する名称にて記載ください。（泉区はチーム名称の変更なし）</t>
    <rPh sb="0" eb="2">
      <t>サンカ</t>
    </rPh>
    <rPh sb="5" eb="6">
      <t>メイ</t>
    </rPh>
    <rPh sb="7" eb="8">
      <t>カン</t>
    </rPh>
    <rPh sb="17" eb="19">
      <t>レイワ</t>
    </rPh>
    <rPh sb="20" eb="21">
      <t>ネン</t>
    </rPh>
    <rPh sb="21" eb="22">
      <t>ヘイネン</t>
    </rPh>
    <rPh sb="22" eb="24">
      <t>ネンド</t>
    </rPh>
    <rPh sb="28" eb="29">
      <t>シ</t>
    </rPh>
    <rPh sb="30" eb="31">
      <t>ケン</t>
    </rPh>
    <rPh sb="31" eb="33">
      <t>タイカイ</t>
    </rPh>
    <rPh sb="33" eb="34">
      <t>トウ</t>
    </rPh>
    <rPh sb="35" eb="37">
      <t>シュツジョウ</t>
    </rPh>
    <rPh sb="43" eb="44">
      <t>ゼン</t>
    </rPh>
    <rPh sb="44" eb="45">
      <t>ナン</t>
    </rPh>
    <rPh sb="45" eb="46">
      <t>レン</t>
    </rPh>
    <rPh sb="47" eb="49">
      <t>トウロク</t>
    </rPh>
    <rPh sb="63" eb="65">
      <t>イズミク</t>
    </rPh>
    <rPh sb="69" eb="71">
      <t>メイショウ</t>
    </rPh>
    <rPh sb="72" eb="74">
      <t>ヘンコウ</t>
    </rPh>
    <phoneticPr fontId="29"/>
  </si>
  <si>
    <t>※不参加の場合、全国共済旗大会の開会式に参加必須ですが、今回はフェスティバル終了後に、ハマスタで全国共済の開会式を開催するので、フェスティバル不参加チームの扱いは調整中です。
学校行事で調整がつかない場合以外は、極力参加できる様にしてください。</t>
    <rPh sb="1" eb="4">
      <t>フサンカ</t>
    </rPh>
    <rPh sb="5" eb="7">
      <t>バアイ</t>
    </rPh>
    <rPh sb="8" eb="10">
      <t>ゼンコク</t>
    </rPh>
    <rPh sb="10" eb="12">
      <t>キョウサイ</t>
    </rPh>
    <rPh sb="12" eb="13">
      <t>ハタ</t>
    </rPh>
    <rPh sb="13" eb="15">
      <t>タイカイ</t>
    </rPh>
    <rPh sb="16" eb="19">
      <t>カイカイシキ</t>
    </rPh>
    <rPh sb="20" eb="22">
      <t>サンカ</t>
    </rPh>
    <rPh sb="22" eb="24">
      <t>ヒッス</t>
    </rPh>
    <rPh sb="28" eb="30">
      <t>コンカイ</t>
    </rPh>
    <rPh sb="38" eb="41">
      <t>シュウリョウゴ</t>
    </rPh>
    <rPh sb="48" eb="50">
      <t>ゼンコク</t>
    </rPh>
    <rPh sb="50" eb="52">
      <t>キョウサイ</t>
    </rPh>
    <rPh sb="53" eb="56">
      <t>カイカイシキ</t>
    </rPh>
    <rPh sb="57" eb="59">
      <t>カイサイ</t>
    </rPh>
    <rPh sb="71" eb="74">
      <t>フサンカ</t>
    </rPh>
    <rPh sb="78" eb="79">
      <t>アツカ</t>
    </rPh>
    <rPh sb="81" eb="84">
      <t>チョウセイチュウ</t>
    </rPh>
    <rPh sb="88" eb="90">
      <t>ガッコウ</t>
    </rPh>
    <rPh sb="90" eb="92">
      <t>ギョウジ</t>
    </rPh>
    <rPh sb="93" eb="95">
      <t>チョウセイ</t>
    </rPh>
    <rPh sb="100" eb="102">
      <t>バアイ</t>
    </rPh>
    <rPh sb="102" eb="104">
      <t>イガイ</t>
    </rPh>
    <rPh sb="106" eb="108">
      <t>キョクリョク</t>
    </rPh>
    <rPh sb="108" eb="110">
      <t>サンカ</t>
    </rPh>
    <rPh sb="113" eb="114">
      <t>ヨウ</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</si>
</sst>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yyyy&quot;年&quot;m&quot;月&quot;d&quot;日&quot;&quot; 現在&quot;"/>
    <numFmt numFmtId="181" formatCode="0.0"/>
  </numFmts>
  <fonts count="64">
    <font>
      <sz val="11"/>
      <name val="ＭＳ Ｐゴシック"/>
      <family val="3"/>
      <charset val="128"/>
    </font>
    <font>
      <sz val="11"/>
      <name val="ＭＳ Ｐゴシック"/>
      <family val="3"/>
      <charset val="128"/>
    </font>
    <font>
      <sz val="12"/>
      <name val="ＭＳ Ｐゴシック"/>
      <family val="3"/>
      <charset val="128"/>
    </font>
    <font>
      <sz val="8"/>
      <name val="ＭＳ Ｐゴシック"/>
      <family val="3"/>
      <charset val="128"/>
    </font>
    <font>
      <sz val="14"/>
      <name val="ＭＳ Ｐゴシック"/>
      <family val="3"/>
      <charset val="128"/>
    </font>
    <font>
      <u/>
      <sz val="11"/>
      <color indexed="12"/>
      <name val="ＭＳ Ｐゴシック"/>
      <family val="3"/>
      <charset val="128"/>
    </font>
    <font>
      <sz val="9"/>
      <name val="ＭＳ Ｐゴシック"/>
      <family val="3"/>
      <charset val="128"/>
    </font>
    <font>
      <sz val="12"/>
      <color indexed="10"/>
      <name val="ＭＳ Ｐゴシック"/>
      <family val="3"/>
      <charset val="128"/>
    </font>
    <font>
      <sz val="14"/>
      <color indexed="10"/>
      <name val="ＭＳ Ｐゴシック"/>
      <family val="3"/>
      <charset val="128"/>
    </font>
    <font>
      <sz val="11"/>
      <color indexed="10"/>
      <name val="ＭＳ Ｐゴシック"/>
      <family val="3"/>
      <charset val="128"/>
    </font>
    <font>
      <sz val="10"/>
      <color indexed="10"/>
      <name val="ＭＳ Ｐゴシック"/>
      <family val="3"/>
      <charset val="128"/>
    </font>
    <font>
      <b/>
      <sz val="10"/>
      <color indexed="12"/>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6"/>
      <name val="ＭＳ Ｐゴシック"/>
      <family val="3"/>
      <charset val="128"/>
    </font>
    <font>
      <b/>
      <sz val="16"/>
      <name val="ＪＳ明朝"/>
      <family val="1"/>
      <charset val="128"/>
    </font>
    <font>
      <b/>
      <sz val="11"/>
      <name val="ＪＳ明朝"/>
      <family val="1"/>
      <charset val="128"/>
    </font>
    <font>
      <sz val="10"/>
      <name val="ＭＳ Ｐゴシック"/>
      <family val="3"/>
      <charset val="128"/>
    </font>
    <font>
      <b/>
      <sz val="16"/>
      <name val="AR Pゴシック体M"/>
      <family val="3"/>
      <charset val="128"/>
    </font>
    <font>
      <sz val="14"/>
      <name val="AR Pゴシック体M"/>
      <family val="3"/>
      <charset val="128"/>
    </font>
    <font>
      <sz val="11"/>
      <name val="AR Pゴシック体M"/>
      <family val="3"/>
      <charset val="128"/>
    </font>
    <font>
      <b/>
      <sz val="14"/>
      <name val="AR Pゴシック体M"/>
      <family val="3"/>
      <charset val="128"/>
    </font>
    <font>
      <b/>
      <sz val="11"/>
      <name val="AR Pゴシック体M"/>
      <family val="3"/>
      <charset val="128"/>
    </font>
    <font>
      <b/>
      <sz val="10"/>
      <name val="AR Pゴシック体M"/>
      <family val="3"/>
      <charset val="128"/>
    </font>
    <font>
      <u/>
      <sz val="12"/>
      <color indexed="9"/>
      <name val="ＭＳ Ｐゴシック"/>
      <family val="3"/>
      <charset val="128"/>
    </font>
    <font>
      <u/>
      <sz val="12"/>
      <color indexed="12"/>
      <name val="ＭＳ Ｐゴシック"/>
      <family val="3"/>
      <charset val="128"/>
    </font>
    <font>
      <sz val="10"/>
      <color indexed="9"/>
      <name val="ＭＳ Ｐゴシック"/>
      <family val="3"/>
      <charset val="128"/>
    </font>
    <font>
      <sz val="12"/>
      <color indexed="9"/>
      <name val="ＭＳ Ｐゴシック"/>
      <family val="3"/>
      <charset val="128"/>
    </font>
    <font>
      <b/>
      <sz val="10"/>
      <color indexed="81"/>
      <name val="ＭＳ Ｐゴシック"/>
      <family val="3"/>
      <charset val="128"/>
    </font>
    <font>
      <b/>
      <sz val="12"/>
      <name val="AR Pゴシック体M"/>
      <family val="3"/>
      <charset val="128"/>
    </font>
    <font>
      <sz val="11"/>
      <color indexed="10"/>
      <name val="ＭＳ Ｐゴシック"/>
      <family val="3"/>
      <charset val="128"/>
    </font>
    <font>
      <sz val="10"/>
      <color indexed="10"/>
      <name val="ＭＳ Ｐゴシック"/>
      <family val="3"/>
      <charset val="128"/>
    </font>
    <font>
      <b/>
      <sz val="16"/>
      <color indexed="10"/>
      <name val="ＭＳ Ｐゴシック"/>
      <family val="3"/>
      <charset val="128"/>
    </font>
    <font>
      <b/>
      <sz val="16"/>
      <name val="ＭＳ Ｐゴシック"/>
      <family val="3"/>
      <charset val="128"/>
    </font>
    <font>
      <b/>
      <sz val="9"/>
      <name val="AR Pゴシック体M"/>
      <family val="3"/>
      <charset val="128"/>
    </font>
    <font>
      <b/>
      <sz val="14"/>
      <name val="ＭＳ Ｐゴシック"/>
      <family val="3"/>
      <charset val="128"/>
    </font>
    <font>
      <b/>
      <sz val="11"/>
      <name val="ＭＳ Ｐゴシック"/>
      <family val="3"/>
      <charset val="128"/>
    </font>
    <font>
      <b/>
      <sz val="14"/>
      <color indexed="10"/>
      <name val="ＭＳ Ｐゴシック"/>
      <family val="3"/>
      <charset val="128"/>
    </font>
    <font>
      <b/>
      <sz val="14"/>
      <color rgb="FFFF0000"/>
      <name val="ＭＳ Ｐゴシック"/>
      <family val="3"/>
      <charset val="128"/>
    </font>
    <font>
      <b/>
      <sz val="16"/>
      <color theme="1" tint="0.499984740745262"/>
      <name val="AR Pゴシック体M"/>
      <family val="3"/>
      <charset val="128"/>
    </font>
    <font>
      <b/>
      <sz val="12"/>
      <name val="ＭＳ Ｐゴシック"/>
      <family val="3"/>
      <charset val="128"/>
    </font>
    <font>
      <sz val="12"/>
      <color rgb="FFFF0000"/>
      <name val="ＭＳ Ｐゴシック"/>
      <family val="3"/>
      <charset val="128"/>
    </font>
    <font>
      <sz val="10"/>
      <color rgb="FFFF0000"/>
      <name val="ＭＳ Ｐゴシック"/>
      <family val="3"/>
      <charset val="128"/>
    </font>
    <font>
      <sz val="16"/>
      <name val="AR P丸ゴシック体E"/>
      <family val="3"/>
      <charset val="128"/>
    </font>
    <font>
      <b/>
      <sz val="16"/>
      <name val="AR P丸ゴシック体E"/>
      <family val="3"/>
      <charset val="128"/>
    </font>
    <font>
      <b/>
      <sz val="16"/>
      <color rgb="FFFF0000"/>
      <name val="AR P丸ゴシック体E"/>
      <family val="3"/>
      <charset val="128"/>
    </font>
    <font>
      <b/>
      <sz val="11"/>
      <color rgb="FFFF0000"/>
      <name val="ＭＳ Ｐゴシック"/>
      <family val="3"/>
      <charset val="128"/>
    </font>
    <font>
      <sz val="11"/>
      <color rgb="FFFF0000"/>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51"/>
        <bgColor indexed="64"/>
      </patternFill>
    </fill>
    <fill>
      <patternFill patternType="solid">
        <fgColor indexed="41"/>
        <bgColor indexed="64"/>
      </patternFill>
    </fill>
    <fill>
      <patternFill patternType="solid">
        <fgColor indexed="13"/>
        <bgColor indexed="64"/>
      </patternFill>
    </fill>
    <fill>
      <patternFill patternType="solid">
        <fgColor indexed="47"/>
        <bgColor indexed="64"/>
      </patternFill>
    </fill>
    <fill>
      <patternFill patternType="solid">
        <fgColor indexed="1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rgb="FFFFFF99"/>
        <bgColor indexed="64"/>
      </patternFill>
    </fill>
    <fill>
      <patternFill patternType="solid">
        <fgColor rgb="FFCCFFFF"/>
        <bgColor indexed="64"/>
      </patternFill>
    </fill>
    <fill>
      <patternFill patternType="solid">
        <fgColor rgb="FFFFFF00"/>
        <bgColor indexed="64"/>
      </patternFill>
    </fill>
  </fills>
  <borders count="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medium">
        <color indexed="64"/>
      </top>
      <bottom/>
      <diagonal/>
    </border>
    <border>
      <left style="thin">
        <color indexed="64"/>
      </left>
      <right/>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double">
        <color indexed="64"/>
      </bottom>
      <diagonal/>
    </border>
    <border>
      <left style="thin">
        <color auto="1"/>
      </left>
      <right style="thin">
        <color auto="1"/>
      </right>
      <top style="thin">
        <color auto="1"/>
      </top>
      <bottom style="thin">
        <color auto="1"/>
      </bottom>
      <diagonal/>
    </border>
  </borders>
  <cellStyleXfs count="50">
    <xf numFmtId="0" fontId="0" fillId="0" borderId="0"/>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 fillId="0" borderId="0" applyFont="0" applyFill="0" applyBorder="0" applyAlignment="0" applyProtection="0"/>
    <xf numFmtId="0" fontId="5" fillId="0" borderId="0" applyNumberFormat="0" applyFill="0" applyBorder="0" applyAlignment="0" applyProtection="0">
      <alignment vertical="top"/>
      <protection locked="0"/>
    </xf>
    <xf numFmtId="0" fontId="17"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9" fillId="0" borderId="0" applyNumberFormat="0" applyFill="0" applyBorder="0" applyAlignment="0" applyProtection="0">
      <alignment vertical="center"/>
    </xf>
    <xf numFmtId="38" fontId="1" fillId="0" borderId="0" applyFont="0" applyFill="0" applyBorder="0" applyAlignment="0" applyProtection="0"/>
    <xf numFmtId="38" fontId="17" fillId="0" borderId="0" applyFont="0" applyFill="0" applyBorder="0" applyAlignment="0" applyProtection="0"/>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17" fillId="0" borderId="0"/>
    <xf numFmtId="0" fontId="28" fillId="4" borderId="0" applyNumberFormat="0" applyBorder="0" applyAlignment="0" applyProtection="0">
      <alignment vertical="center"/>
    </xf>
    <xf numFmtId="0" fontId="1" fillId="22" borderId="2" applyNumberFormat="0" applyFont="0" applyAlignment="0" applyProtection="0">
      <alignment vertical="center"/>
    </xf>
    <xf numFmtId="38" fontId="1" fillId="0" borderId="0" applyFont="0" applyFill="0" applyBorder="0" applyAlignment="0" applyProtection="0"/>
    <xf numFmtId="0" fontId="1" fillId="0" borderId="0"/>
  </cellStyleXfs>
  <cellXfs count="240">
    <xf numFmtId="0" fontId="0" fillId="0" borderId="0" xfId="0"/>
    <xf numFmtId="0" fontId="0" fillId="0" borderId="0" xfId="0" applyAlignment="1">
      <alignment vertical="center"/>
    </xf>
    <xf numFmtId="0" fontId="0" fillId="0" borderId="0" xfId="0" applyAlignment="1">
      <alignment horizontal="center" vertical="center" shrinkToFit="1"/>
    </xf>
    <xf numFmtId="0" fontId="2" fillId="0" borderId="10" xfId="0" applyFont="1" applyBorder="1" applyAlignment="1">
      <alignment horizontal="center" vertical="center" shrinkToFit="1"/>
    </xf>
    <xf numFmtId="0" fontId="2" fillId="0" borderId="10" xfId="0" applyFont="1" applyBorder="1" applyAlignment="1">
      <alignment vertical="center"/>
    </xf>
    <xf numFmtId="0" fontId="0" fillId="0" borderId="11" xfId="0" applyBorder="1" applyAlignment="1">
      <alignment horizontal="left" vertical="center"/>
    </xf>
    <xf numFmtId="0" fontId="0" fillId="0" borderId="11" xfId="0"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0" xfId="0" applyFont="1" applyAlignment="1">
      <alignment vertical="center"/>
    </xf>
    <xf numFmtId="0" fontId="8" fillId="0" borderId="11" xfId="0" applyFont="1" applyBorder="1" applyAlignment="1">
      <alignment horizontal="center" vertical="center"/>
    </xf>
    <xf numFmtId="0" fontId="2" fillId="0" borderId="13" xfId="0" applyFont="1" applyBorder="1" applyAlignment="1">
      <alignment horizontal="center" vertical="center"/>
    </xf>
    <xf numFmtId="0" fontId="4" fillId="0" borderId="0" xfId="0" applyFont="1" applyAlignment="1">
      <alignment horizontal="left" vertical="center"/>
    </xf>
    <xf numFmtId="0" fontId="4" fillId="24" borderId="10" xfId="0" applyFont="1" applyFill="1" applyBorder="1" applyAlignment="1">
      <alignment horizontal="center" vertical="center" shrinkToFit="1"/>
    </xf>
    <xf numFmtId="0" fontId="7" fillId="24" borderId="14" xfId="0" applyFont="1" applyFill="1" applyBorder="1" applyAlignment="1">
      <alignment horizontal="center" vertical="center"/>
    </xf>
    <xf numFmtId="0" fontId="4" fillId="24" borderId="10" xfId="0" applyFont="1" applyFill="1" applyBorder="1" applyAlignment="1">
      <alignment horizontal="left" vertical="center" indent="1"/>
    </xf>
    <xf numFmtId="0" fontId="4" fillId="24" borderId="10" xfId="0" applyFont="1" applyFill="1" applyBorder="1" applyAlignment="1">
      <alignment horizontal="center" vertical="center"/>
    </xf>
    <xf numFmtId="0" fontId="2" fillId="24" borderId="10" xfId="0" applyFont="1" applyFill="1" applyBorder="1" applyAlignment="1">
      <alignment horizontal="center" vertical="center"/>
    </xf>
    <xf numFmtId="0" fontId="2" fillId="25" borderId="14" xfId="0" applyFont="1" applyFill="1" applyBorder="1" applyAlignment="1">
      <alignment horizontal="center" vertical="center"/>
    </xf>
    <xf numFmtId="0" fontId="10" fillId="25" borderId="0" xfId="0" applyFont="1" applyFill="1" applyAlignment="1">
      <alignment horizontal="center" vertical="center"/>
    </xf>
    <xf numFmtId="0" fontId="11" fillId="0" borderId="0" xfId="0" applyFont="1" applyAlignment="1">
      <alignment horizontal="left" vertical="center"/>
    </xf>
    <xf numFmtId="0" fontId="2" fillId="0" borderId="15" xfId="0" applyFont="1" applyBorder="1" applyAlignment="1">
      <alignment horizontal="center" vertical="center" shrinkToFit="1"/>
    </xf>
    <xf numFmtId="0" fontId="2" fillId="0" borderId="15" xfId="0" applyFont="1" applyBorder="1" applyAlignment="1">
      <alignment horizontal="center" vertical="center" wrapText="1"/>
    </xf>
    <xf numFmtId="0" fontId="0" fillId="0" borderId="0" xfId="0" applyAlignment="1">
      <alignment horizontal="center"/>
    </xf>
    <xf numFmtId="0" fontId="2" fillId="26" borderId="10" xfId="0" applyFont="1" applyFill="1" applyBorder="1" applyAlignment="1">
      <alignment vertical="center"/>
    </xf>
    <xf numFmtId="0" fontId="2" fillId="0" borderId="10" xfId="0" applyFont="1" applyBorder="1" applyAlignment="1">
      <alignment horizontal="center" vertical="center" wrapText="1"/>
    </xf>
    <xf numFmtId="0" fontId="0" fillId="0" borderId="0" xfId="0" applyAlignment="1">
      <alignment horizontal="center" vertical="center"/>
    </xf>
    <xf numFmtId="0" fontId="9" fillId="0" borderId="0" xfId="0" applyFont="1"/>
    <xf numFmtId="0" fontId="4" fillId="0" borderId="11" xfId="0" applyFont="1" applyBorder="1" applyAlignment="1">
      <alignment horizontal="center" vertical="center"/>
    </xf>
    <xf numFmtId="38" fontId="30" fillId="0" borderId="0" xfId="35" applyFont="1"/>
    <xf numFmtId="178" fontId="17" fillId="0" borderId="0" xfId="35" applyNumberFormat="1" applyFont="1"/>
    <xf numFmtId="38" fontId="17" fillId="0" borderId="0" xfId="35" applyFont="1"/>
    <xf numFmtId="0" fontId="32" fillId="0" borderId="0" xfId="0" applyFont="1"/>
    <xf numFmtId="0" fontId="31" fillId="0" borderId="0" xfId="0" applyFont="1"/>
    <xf numFmtId="38" fontId="31" fillId="0" borderId="0" xfId="35" applyFont="1"/>
    <xf numFmtId="178" fontId="31" fillId="0" borderId="0" xfId="35" applyNumberFormat="1" applyFont="1"/>
    <xf numFmtId="0" fontId="2" fillId="0" borderId="0" xfId="0" applyFont="1" applyAlignment="1">
      <alignment horizontal="center" vertical="center"/>
    </xf>
    <xf numFmtId="0" fontId="33" fillId="0" borderId="0" xfId="0" applyFont="1" applyAlignment="1">
      <alignment vertical="center"/>
    </xf>
    <xf numFmtId="0" fontId="35" fillId="0" borderId="0" xfId="0" applyFont="1" applyAlignment="1">
      <alignment vertical="center"/>
    </xf>
    <xf numFmtId="0" fontId="36" fillId="0" borderId="0" xfId="0" applyFont="1" applyAlignment="1">
      <alignment horizontal="center" vertical="center"/>
    </xf>
    <xf numFmtId="38" fontId="39" fillId="0" borderId="0" xfId="35" applyFont="1" applyAlignment="1">
      <alignment vertical="center"/>
    </xf>
    <xf numFmtId="0" fontId="31" fillId="0" borderId="0" xfId="0" applyFont="1" applyAlignment="1">
      <alignment horizontal="center"/>
    </xf>
    <xf numFmtId="0" fontId="34" fillId="0" borderId="0" xfId="0" applyFont="1" applyAlignment="1" applyProtection="1">
      <alignment horizontal="right"/>
      <protection locked="0"/>
    </xf>
    <xf numFmtId="0" fontId="38" fillId="0" borderId="0" xfId="0" applyFont="1" applyAlignment="1">
      <alignment vertical="center"/>
    </xf>
    <xf numFmtId="0" fontId="38" fillId="0" borderId="0" xfId="0" applyFont="1" applyAlignment="1">
      <alignment horizontal="center" vertical="center"/>
    </xf>
    <xf numFmtId="38" fontId="36" fillId="0" borderId="0" xfId="35" applyFont="1" applyAlignment="1">
      <alignment vertical="center"/>
    </xf>
    <xf numFmtId="178" fontId="38" fillId="0" borderId="0" xfId="35" applyNumberFormat="1" applyFont="1" applyAlignment="1">
      <alignment vertical="center"/>
    </xf>
    <xf numFmtId="38" fontId="38" fillId="0" borderId="0" xfId="35" applyFont="1" applyAlignment="1">
      <alignment vertical="center"/>
    </xf>
    <xf numFmtId="0" fontId="34" fillId="0" borderId="12" xfId="0" applyFont="1" applyBorder="1" applyAlignment="1">
      <alignment horizontal="center" vertical="center"/>
    </xf>
    <xf numFmtId="0" fontId="34" fillId="0" borderId="12" xfId="0" applyFont="1" applyBorder="1" applyAlignment="1">
      <alignment horizontal="center" vertical="center" shrinkToFit="1"/>
    </xf>
    <xf numFmtId="0" fontId="34" fillId="0" borderId="0" xfId="0" applyFont="1" applyAlignment="1">
      <alignment vertical="center"/>
    </xf>
    <xf numFmtId="0" fontId="34" fillId="0" borderId="0" xfId="0" applyFont="1" applyAlignment="1">
      <alignment horizontal="center" vertical="center"/>
    </xf>
    <xf numFmtId="177" fontId="34" fillId="0" borderId="0" xfId="35" applyNumberFormat="1" applyFont="1" applyAlignment="1">
      <alignment vertical="center"/>
    </xf>
    <xf numFmtId="178" fontId="34" fillId="0" borderId="0" xfId="35" applyNumberFormat="1" applyFont="1" applyAlignment="1">
      <alignment vertical="center"/>
    </xf>
    <xf numFmtId="0" fontId="41" fillId="0" borderId="10" xfId="29" applyFont="1" applyBorder="1" applyAlignment="1" applyProtection="1">
      <alignment horizontal="center" vertical="center"/>
    </xf>
    <xf numFmtId="0" fontId="41" fillId="0" borderId="10" xfId="29" applyFont="1" applyBorder="1" applyAlignment="1" applyProtection="1">
      <alignment horizontal="center" vertical="center" shrinkToFit="1"/>
    </xf>
    <xf numFmtId="0" fontId="13" fillId="0" borderId="0" xfId="0" applyFont="1" applyAlignment="1">
      <alignment horizontal="center"/>
    </xf>
    <xf numFmtId="0" fontId="42" fillId="0" borderId="0" xfId="0" applyFont="1" applyAlignment="1">
      <alignment horizontal="center" vertical="center"/>
    </xf>
    <xf numFmtId="0" fontId="43" fillId="0" borderId="0" xfId="0" applyFont="1" applyAlignment="1">
      <alignment horizontal="center" vertical="center"/>
    </xf>
    <xf numFmtId="0" fontId="47" fillId="0" borderId="0" xfId="0" applyFont="1" applyAlignment="1">
      <alignment horizontal="center" vertical="center"/>
    </xf>
    <xf numFmtId="0" fontId="10" fillId="0" borderId="0" xfId="0" applyFont="1" applyAlignment="1">
      <alignment horizontal="center" vertical="center"/>
    </xf>
    <xf numFmtId="0" fontId="32" fillId="0" borderId="0" xfId="0" applyFont="1" applyProtection="1">
      <protection locked="0"/>
    </xf>
    <xf numFmtId="0" fontId="45" fillId="0" borderId="0" xfId="0" applyFont="1" applyAlignment="1">
      <alignment horizontal="center" vertical="center"/>
    </xf>
    <xf numFmtId="179" fontId="4" fillId="0" borderId="0" xfId="28" applyNumberFormat="1" applyFont="1" applyAlignment="1">
      <alignment vertical="center"/>
    </xf>
    <xf numFmtId="0" fontId="41" fillId="0" borderId="21" xfId="29" applyFont="1" applyBorder="1" applyAlignment="1" applyProtection="1">
      <alignment horizontal="center" vertical="center"/>
    </xf>
    <xf numFmtId="0" fontId="34" fillId="0" borderId="22" xfId="0" applyFont="1" applyBorder="1" applyAlignment="1">
      <alignment horizontal="center" vertical="center"/>
    </xf>
    <xf numFmtId="0" fontId="41" fillId="0" borderId="25" xfId="29" applyFont="1" applyBorder="1" applyAlignment="1" applyProtection="1">
      <alignment horizontal="center" vertical="center"/>
    </xf>
    <xf numFmtId="0" fontId="34" fillId="0" borderId="26" xfId="0" applyFont="1" applyBorder="1" applyAlignment="1">
      <alignment horizontal="center" vertical="center" shrinkToFit="1"/>
    </xf>
    <xf numFmtId="38" fontId="37" fillId="27" borderId="23" xfId="35" applyFont="1" applyFill="1" applyBorder="1" applyAlignment="1">
      <alignment horizontal="center" vertical="center"/>
    </xf>
    <xf numFmtId="178" fontId="37" fillId="27" borderId="22" xfId="35" applyNumberFormat="1" applyFont="1" applyFill="1" applyBorder="1" applyAlignment="1">
      <alignment horizontal="center" vertical="center"/>
    </xf>
    <xf numFmtId="0" fontId="45" fillId="0" borderId="0" xfId="0" applyFont="1" applyProtection="1">
      <protection locked="0"/>
    </xf>
    <xf numFmtId="0" fontId="33" fillId="0" borderId="0" xfId="0" applyFont="1" applyAlignment="1">
      <alignment wrapText="1"/>
    </xf>
    <xf numFmtId="0" fontId="46" fillId="0" borderId="0" xfId="0" applyFont="1" applyAlignment="1">
      <alignment horizontal="center" vertical="center"/>
    </xf>
    <xf numFmtId="0" fontId="9" fillId="0" borderId="0" xfId="0" applyFont="1" applyAlignment="1">
      <alignment horizontal="center" vertical="center"/>
    </xf>
    <xf numFmtId="0" fontId="2" fillId="24" borderId="0" xfId="0" applyFont="1" applyFill="1" applyAlignment="1">
      <alignment horizontal="center" vertical="center"/>
    </xf>
    <xf numFmtId="176" fontId="4" fillId="24" borderId="0" xfId="0" applyNumberFormat="1" applyFont="1" applyFill="1" applyAlignment="1">
      <alignment vertical="center"/>
    </xf>
    <xf numFmtId="176" fontId="51" fillId="24" borderId="0" xfId="0" applyNumberFormat="1" applyFont="1" applyFill="1" applyAlignment="1">
      <alignment vertical="center"/>
    </xf>
    <xf numFmtId="0" fontId="0" fillId="0" borderId="0" xfId="0" applyAlignment="1">
      <alignment horizontal="left" vertical="center"/>
    </xf>
    <xf numFmtId="0" fontId="54" fillId="0" borderId="10" xfId="0" applyFont="1" applyBorder="1" applyAlignment="1">
      <alignment horizontal="center" vertical="center"/>
    </xf>
    <xf numFmtId="0" fontId="52" fillId="0" borderId="0" xfId="0" applyFont="1"/>
    <xf numFmtId="0" fontId="15" fillId="0" borderId="0" xfId="0" applyFont="1" applyAlignment="1">
      <alignment horizontal="center"/>
    </xf>
    <xf numFmtId="179" fontId="51" fillId="0" borderId="0" xfId="28" applyNumberFormat="1" applyFont="1" applyAlignment="1">
      <alignment vertical="center"/>
    </xf>
    <xf numFmtId="0" fontId="34" fillId="0" borderId="27" xfId="0" applyFont="1" applyBorder="1" applyAlignment="1">
      <alignment vertical="center"/>
    </xf>
    <xf numFmtId="0" fontId="34" fillId="0" borderId="16" xfId="0" applyFont="1" applyBorder="1" applyAlignment="1">
      <alignment vertical="center"/>
    </xf>
    <xf numFmtId="0" fontId="34" fillId="0" borderId="23" xfId="0" applyFont="1" applyBorder="1" applyAlignment="1">
      <alignment vertical="center"/>
    </xf>
    <xf numFmtId="0" fontId="38" fillId="0" borderId="18" xfId="0" applyFont="1" applyBorder="1" applyAlignment="1">
      <alignment vertical="center"/>
    </xf>
    <xf numFmtId="0" fontId="34" fillId="0" borderId="29" xfId="0" applyFont="1" applyBorder="1" applyAlignment="1">
      <alignment horizontal="center" vertical="center"/>
    </xf>
    <xf numFmtId="0" fontId="34" fillId="0" borderId="30" xfId="0" applyFont="1" applyBorder="1" applyAlignment="1">
      <alignment horizontal="center" vertical="center"/>
    </xf>
    <xf numFmtId="0" fontId="37" fillId="0" borderId="28" xfId="0" applyFont="1" applyBorder="1" applyAlignment="1">
      <alignment horizontal="center" vertical="center" shrinkToFit="1"/>
    </xf>
    <xf numFmtId="0" fontId="37" fillId="0" borderId="17" xfId="0" applyFont="1" applyBorder="1" applyAlignment="1">
      <alignment horizontal="center" vertical="center"/>
    </xf>
    <xf numFmtId="0" fontId="37" fillId="0" borderId="17" xfId="0" applyFont="1" applyBorder="1" applyAlignment="1">
      <alignment horizontal="center" vertical="center" shrinkToFit="1"/>
    </xf>
    <xf numFmtId="0" fontId="37" fillId="0" borderId="24" xfId="0" applyFont="1" applyBorder="1" applyAlignment="1">
      <alignment horizontal="center" vertical="center"/>
    </xf>
    <xf numFmtId="0" fontId="37" fillId="0" borderId="31" xfId="0" applyFont="1" applyBorder="1" applyAlignment="1">
      <alignment horizontal="center" vertical="center"/>
    </xf>
    <xf numFmtId="0" fontId="55" fillId="0" borderId="12" xfId="0" applyFont="1" applyBorder="1" applyAlignment="1">
      <alignment horizontal="center" vertical="center"/>
    </xf>
    <xf numFmtId="0" fontId="55" fillId="0" borderId="22" xfId="0" applyFont="1" applyBorder="1" applyAlignment="1">
      <alignment horizontal="center" vertical="center"/>
    </xf>
    <xf numFmtId="0" fontId="46" fillId="30" borderId="0" xfId="0" applyFont="1" applyFill="1" applyAlignment="1">
      <alignment horizontal="center" vertical="center"/>
    </xf>
    <xf numFmtId="0" fontId="9" fillId="30" borderId="0" xfId="0" applyFont="1" applyFill="1" applyAlignment="1">
      <alignment horizontal="center" vertical="center"/>
    </xf>
    <xf numFmtId="0" fontId="2" fillId="30" borderId="0" xfId="0" applyFont="1" applyFill="1" applyAlignment="1">
      <alignment horizontal="center" vertical="center"/>
    </xf>
    <xf numFmtId="0" fontId="48" fillId="30" borderId="0" xfId="0" applyFont="1" applyFill="1" applyAlignment="1">
      <alignment horizontal="center" vertical="center"/>
    </xf>
    <xf numFmtId="0" fontId="8" fillId="30" borderId="0" xfId="0" applyFont="1" applyFill="1" applyAlignment="1">
      <alignment horizontal="center" vertical="center"/>
    </xf>
    <xf numFmtId="0" fontId="49" fillId="30" borderId="0" xfId="0" applyFont="1" applyFill="1" applyAlignment="1">
      <alignment horizontal="center" vertical="center"/>
    </xf>
    <xf numFmtId="0" fontId="53" fillId="30" borderId="0" xfId="0" applyFont="1" applyFill="1" applyAlignment="1">
      <alignment horizontal="center" vertical="center"/>
    </xf>
    <xf numFmtId="0" fontId="34" fillId="31" borderId="25" xfId="0" applyFont="1" applyFill="1" applyBorder="1" applyAlignment="1">
      <alignment horizontal="center" vertical="center" shrinkToFit="1"/>
    </xf>
    <xf numFmtId="0" fontId="34" fillId="31" borderId="10" xfId="0" applyFont="1" applyFill="1" applyBorder="1" applyAlignment="1">
      <alignment horizontal="center" vertical="center" shrinkToFit="1"/>
    </xf>
    <xf numFmtId="0" fontId="34" fillId="31" borderId="21" xfId="0" applyFont="1" applyFill="1" applyBorder="1" applyAlignment="1">
      <alignment horizontal="center" vertical="center" shrinkToFit="1"/>
    </xf>
    <xf numFmtId="0" fontId="34" fillId="31" borderId="32" xfId="0" applyFont="1" applyFill="1" applyBorder="1" applyAlignment="1">
      <alignment horizontal="center" vertical="center"/>
    </xf>
    <xf numFmtId="38" fontId="34" fillId="0" borderId="0" xfId="35" applyFont="1" applyAlignment="1">
      <alignment vertical="center"/>
    </xf>
    <xf numFmtId="38" fontId="45" fillId="0" borderId="0" xfId="35" applyFont="1" applyProtection="1">
      <protection locked="0"/>
    </xf>
    <xf numFmtId="38" fontId="34" fillId="0" borderId="0" xfId="35" applyFont="1" applyAlignment="1" applyProtection="1">
      <alignment horizontal="right"/>
      <protection locked="0"/>
    </xf>
    <xf numFmtId="38" fontId="32" fillId="0" borderId="0" xfId="35" applyFont="1" applyProtection="1">
      <protection locked="0"/>
    </xf>
    <xf numFmtId="0" fontId="2" fillId="30" borderId="0" xfId="0" applyFont="1" applyFill="1" applyAlignment="1">
      <alignment horizontal="center" vertical="center" wrapText="1"/>
    </xf>
    <xf numFmtId="0" fontId="52" fillId="0" borderId="0" xfId="0" applyFont="1" applyAlignment="1">
      <alignment vertical="center"/>
    </xf>
    <xf numFmtId="38" fontId="37" fillId="27" borderId="24" xfId="35" applyFont="1" applyFill="1" applyBorder="1" applyAlignment="1">
      <alignment horizontal="center" vertical="center"/>
    </xf>
    <xf numFmtId="0" fontId="0" fillId="0" borderId="0" xfId="0" applyAlignment="1">
      <alignment horizontal="left" vertical="top"/>
    </xf>
    <xf numFmtId="0" fontId="4" fillId="32" borderId="10" xfId="0" applyFont="1" applyFill="1" applyBorder="1" applyAlignment="1">
      <alignment horizontal="left" vertical="center" indent="1"/>
    </xf>
    <xf numFmtId="0" fontId="2" fillId="32" borderId="10" xfId="0" applyFont="1" applyFill="1" applyBorder="1" applyAlignment="1">
      <alignment horizontal="center" vertical="center"/>
    </xf>
    <xf numFmtId="181" fontId="56" fillId="0" borderId="0" xfId="0" applyNumberFormat="1" applyFont="1" applyAlignment="1">
      <alignment horizontal="center" vertical="center"/>
    </xf>
    <xf numFmtId="0" fontId="56" fillId="0" borderId="0" xfId="0" applyFont="1" applyAlignment="1">
      <alignment vertical="center"/>
    </xf>
    <xf numFmtId="0" fontId="51" fillId="0" borderId="0" xfId="0" applyFont="1" applyAlignment="1">
      <alignment horizontal="center" vertical="center" shrinkToFit="1"/>
    </xf>
    <xf numFmtId="0" fontId="51" fillId="0" borderId="10" xfId="0" applyFont="1" applyBorder="1" applyAlignment="1">
      <alignment horizontal="center" vertical="center"/>
    </xf>
    <xf numFmtId="0" fontId="51" fillId="0" borderId="10" xfId="0" applyFont="1" applyBorder="1" applyAlignment="1">
      <alignment horizontal="center" vertical="center" shrinkToFit="1"/>
    </xf>
    <xf numFmtId="0" fontId="51" fillId="0" borderId="0" xfId="0" applyFont="1" applyAlignment="1">
      <alignment horizontal="center" vertical="center"/>
    </xf>
    <xf numFmtId="181" fontId="51" fillId="0" borderId="0" xfId="0" applyNumberFormat="1" applyFont="1" applyAlignment="1">
      <alignment horizontal="center" vertical="center"/>
    </xf>
    <xf numFmtId="38" fontId="37" fillId="27" borderId="0" xfId="35" applyFont="1" applyFill="1" applyAlignment="1">
      <alignment horizontal="center" vertical="center"/>
    </xf>
    <xf numFmtId="0" fontId="2" fillId="0" borderId="11" xfId="0" applyFont="1" applyBorder="1" applyAlignment="1">
      <alignment vertical="center"/>
    </xf>
    <xf numFmtId="0" fontId="13" fillId="0" borderId="11" xfId="0" applyFont="1" applyBorder="1" applyAlignment="1">
      <alignment horizontal="center"/>
    </xf>
    <xf numFmtId="0" fontId="48" fillId="30" borderId="11" xfId="0" applyFont="1" applyFill="1" applyBorder="1" applyAlignment="1">
      <alignment horizontal="center" vertical="center"/>
    </xf>
    <xf numFmtId="0" fontId="8" fillId="30" borderId="11" xfId="0" applyFont="1" applyFill="1" applyBorder="1" applyAlignment="1">
      <alignment horizontal="center" vertical="center"/>
    </xf>
    <xf numFmtId="0" fontId="49" fillId="30" borderId="11" xfId="0" applyFont="1" applyFill="1" applyBorder="1" applyAlignment="1">
      <alignment horizontal="center" vertical="center"/>
    </xf>
    <xf numFmtId="179" fontId="4" fillId="0" borderId="11" xfId="28" applyNumberFormat="1" applyFont="1" applyBorder="1" applyAlignment="1">
      <alignment vertical="center"/>
    </xf>
    <xf numFmtId="176" fontId="4" fillId="24" borderId="11" xfId="0" applyNumberFormat="1" applyFont="1" applyFill="1" applyBorder="1" applyAlignment="1">
      <alignment vertical="center"/>
    </xf>
    <xf numFmtId="181" fontId="51" fillId="0" borderId="11" xfId="0" applyNumberFormat="1" applyFont="1" applyBorder="1" applyAlignment="1">
      <alignment horizontal="center" vertical="center"/>
    </xf>
    <xf numFmtId="178" fontId="49" fillId="30" borderId="0" xfId="0" applyNumberFormat="1" applyFont="1" applyFill="1" applyAlignment="1">
      <alignment horizontal="center" vertical="center"/>
    </xf>
    <xf numFmtId="179" fontId="4" fillId="0" borderId="0" xfId="28" applyNumberFormat="1" applyFont="1" applyAlignment="1">
      <alignment horizontal="center" vertical="center"/>
    </xf>
    <xf numFmtId="179" fontId="4" fillId="0" borderId="11" xfId="28" applyNumberFormat="1" applyFont="1" applyBorder="1" applyAlignment="1">
      <alignment horizontal="center" vertical="center"/>
    </xf>
    <xf numFmtId="0" fontId="4" fillId="32" borderId="10" xfId="0" applyFont="1" applyFill="1" applyBorder="1" applyAlignment="1">
      <alignment horizontal="center" vertical="center"/>
    </xf>
    <xf numFmtId="181" fontId="56" fillId="0" borderId="11" xfId="0" applyNumberFormat="1" applyFont="1" applyBorder="1" applyAlignment="1">
      <alignment horizontal="center" vertical="center"/>
    </xf>
    <xf numFmtId="181" fontId="2" fillId="0" borderId="0" xfId="0" applyNumberFormat="1" applyFont="1" applyAlignment="1">
      <alignment vertical="center"/>
    </xf>
    <xf numFmtId="0" fontId="2" fillId="0" borderId="0" xfId="0" applyFont="1" applyAlignment="1">
      <alignment horizontal="centerContinuous" vertical="center"/>
    </xf>
    <xf numFmtId="0" fontId="51" fillId="0" borderId="0" xfId="0" applyFont="1" applyAlignment="1">
      <alignment horizontal="centerContinuous" vertical="center"/>
    </xf>
    <xf numFmtId="0" fontId="2" fillId="32" borderId="12" xfId="0" applyFont="1" applyFill="1" applyBorder="1" applyAlignment="1">
      <alignment horizontal="left" vertical="center" indent="1"/>
    </xf>
    <xf numFmtId="0" fontId="2" fillId="32" borderId="13" xfId="0" applyFont="1" applyFill="1" applyBorder="1" applyAlignment="1">
      <alignment horizontal="left" vertical="center" indent="1"/>
    </xf>
    <xf numFmtId="0" fontId="57" fillId="32" borderId="10" xfId="0" applyFont="1" applyFill="1" applyBorder="1" applyAlignment="1">
      <alignment horizontal="center" vertical="center"/>
    </xf>
    <xf numFmtId="0" fontId="38" fillId="0" borderId="0" xfId="0" applyFont="1" applyProtection="1">
      <protection locked="0"/>
    </xf>
    <xf numFmtId="0" fontId="52" fillId="0" borderId="0" xfId="0" applyFont="1" applyAlignment="1">
      <alignment horizontal="center" vertical="center"/>
    </xf>
    <xf numFmtId="0" fontId="52" fillId="0" borderId="0" xfId="0" applyFont="1" applyAlignment="1">
      <alignment horizontal="center" vertical="center" wrapText="1"/>
    </xf>
    <xf numFmtId="0" fontId="52" fillId="0" borderId="11" xfId="0" applyFont="1" applyBorder="1" applyAlignment="1">
      <alignment horizontal="center" vertical="center"/>
    </xf>
    <xf numFmtId="178" fontId="52" fillId="0" borderId="0" xfId="0" applyNumberFormat="1" applyFont="1" applyAlignment="1">
      <alignment horizontal="center" vertical="center"/>
    </xf>
    <xf numFmtId="0" fontId="52" fillId="34" borderId="0" xfId="0" applyFont="1" applyFill="1" applyAlignment="1">
      <alignment horizontal="centerContinuous" vertical="center"/>
    </xf>
    <xf numFmtId="0" fontId="51" fillId="33" borderId="10" xfId="0" applyFont="1" applyFill="1" applyBorder="1" applyAlignment="1">
      <alignment horizontal="center" vertical="center"/>
    </xf>
    <xf numFmtId="0" fontId="51" fillId="26" borderId="10" xfId="0" applyFont="1" applyFill="1" applyBorder="1" applyAlignment="1">
      <alignment horizontal="center" vertical="center"/>
    </xf>
    <xf numFmtId="0" fontId="58" fillId="32" borderId="10" xfId="0" applyFont="1" applyFill="1" applyBorder="1" applyAlignment="1">
      <alignment horizontal="center" vertical="center"/>
    </xf>
    <xf numFmtId="177" fontId="59" fillId="0" borderId="27" xfId="35" applyNumberFormat="1" applyFont="1" applyBorder="1" applyAlignment="1">
      <alignment horizontal="center" vertical="center"/>
    </xf>
    <xf numFmtId="178" fontId="60" fillId="0" borderId="26" xfId="35" applyNumberFormat="1" applyFont="1" applyBorder="1" applyAlignment="1">
      <alignment horizontal="center" vertical="center"/>
    </xf>
    <xf numFmtId="38" fontId="59" fillId="0" borderId="27" xfId="35" applyFont="1" applyBorder="1" applyAlignment="1">
      <alignment horizontal="center" vertical="center"/>
    </xf>
    <xf numFmtId="38" fontId="60" fillId="0" borderId="28" xfId="35" applyFont="1" applyBorder="1" applyAlignment="1">
      <alignment horizontal="center" vertical="center"/>
    </xf>
    <xf numFmtId="177" fontId="59" fillId="0" borderId="16" xfId="35" applyNumberFormat="1" applyFont="1" applyBorder="1" applyAlignment="1">
      <alignment horizontal="center" vertical="center"/>
    </xf>
    <xf numFmtId="178" fontId="60" fillId="0" borderId="12" xfId="35" applyNumberFormat="1" applyFont="1" applyBorder="1" applyAlignment="1">
      <alignment horizontal="center" vertical="center"/>
    </xf>
    <xf numFmtId="38" fontId="59" fillId="0" borderId="16" xfId="35" applyFont="1" applyBorder="1" applyAlignment="1">
      <alignment horizontal="center" vertical="center"/>
    </xf>
    <xf numFmtId="38" fontId="60" fillId="0" borderId="17" xfId="35" applyFont="1" applyBorder="1" applyAlignment="1">
      <alignment horizontal="center" vertical="center"/>
    </xf>
    <xf numFmtId="178" fontId="61" fillId="0" borderId="12" xfId="35" applyNumberFormat="1" applyFont="1" applyBorder="1" applyAlignment="1">
      <alignment horizontal="center" vertical="center"/>
    </xf>
    <xf numFmtId="177" fontId="59" fillId="0" borderId="23" xfId="35" applyNumberFormat="1" applyFont="1" applyBorder="1" applyAlignment="1">
      <alignment horizontal="center" vertical="center"/>
    </xf>
    <xf numFmtId="178" fontId="60" fillId="0" borderId="22" xfId="35" applyNumberFormat="1" applyFont="1" applyBorder="1" applyAlignment="1">
      <alignment horizontal="center" vertical="center"/>
    </xf>
    <xf numFmtId="38" fontId="59" fillId="0" borderId="23" xfId="35" applyFont="1" applyBorder="1" applyAlignment="1">
      <alignment horizontal="center" vertical="center"/>
    </xf>
    <xf numFmtId="38" fontId="60" fillId="0" borderId="24" xfId="35" applyFont="1" applyBorder="1" applyAlignment="1">
      <alignment horizontal="center" vertical="center"/>
    </xf>
    <xf numFmtId="177" fontId="59" fillId="0" borderId="18" xfId="35" applyNumberFormat="1" applyFont="1" applyBorder="1" applyAlignment="1">
      <alignment horizontal="center" vertical="center"/>
    </xf>
    <xf numFmtId="178" fontId="60" fillId="0" borderId="19" xfId="35" applyNumberFormat="1" applyFont="1" applyBorder="1" applyAlignment="1">
      <alignment horizontal="center" vertical="center"/>
    </xf>
    <xf numFmtId="38" fontId="59" fillId="0" borderId="18" xfId="35" applyFont="1" applyBorder="1" applyAlignment="1">
      <alignment horizontal="center" vertical="center"/>
    </xf>
    <xf numFmtId="38" fontId="60" fillId="0" borderId="20" xfId="35" applyFont="1" applyBorder="1" applyAlignment="1">
      <alignment horizontal="center" vertical="center"/>
    </xf>
    <xf numFmtId="0" fontId="2" fillId="24" borderId="12" xfId="0" applyFont="1" applyFill="1" applyBorder="1" applyAlignment="1">
      <alignment horizontal="left" vertical="center" indent="1"/>
    </xf>
    <xf numFmtId="0" fontId="2" fillId="24" borderId="13" xfId="0" applyFont="1" applyFill="1" applyBorder="1" applyAlignment="1">
      <alignment horizontal="left" vertical="center" indent="1"/>
    </xf>
    <xf numFmtId="0" fontId="2" fillId="24" borderId="12" xfId="0" applyFont="1" applyFill="1" applyBorder="1" applyAlignment="1">
      <alignment vertical="center"/>
    </xf>
    <xf numFmtId="0" fontId="2" fillId="24" borderId="13" xfId="0" applyFont="1" applyFill="1" applyBorder="1" applyAlignment="1">
      <alignment vertical="center"/>
    </xf>
    <xf numFmtId="0" fontId="2" fillId="32" borderId="12" xfId="0" applyFont="1" applyFill="1" applyBorder="1" applyAlignment="1">
      <alignment horizontal="left" vertical="center" indent="1"/>
    </xf>
    <xf numFmtId="0" fontId="2" fillId="32" borderId="13" xfId="0" applyFont="1" applyFill="1" applyBorder="1" applyAlignment="1">
      <alignment horizontal="left" vertical="center" indent="1"/>
    </xf>
    <xf numFmtId="0" fontId="33" fillId="24" borderId="25" xfId="0" applyFont="1" applyFill="1" applyBorder="1" applyAlignment="1">
      <alignment vertical="center" wrapText="1"/>
    </xf>
    <xf numFmtId="0" fontId="33" fillId="24" borderId="44" xfId="0" applyFont="1" applyFill="1" applyBorder="1" applyAlignment="1">
      <alignment vertical="center" wrapText="1"/>
    </xf>
    <xf numFmtId="0" fontId="34" fillId="34" borderId="16" xfId="0" applyFont="1" applyFill="1" applyBorder="1" applyAlignment="1">
      <alignment vertical="center"/>
    </xf>
    <xf numFmtId="0" fontId="41" fillId="34" borderId="10" xfId="29" applyFont="1" applyFill="1" applyBorder="1" applyAlignment="1" applyProtection="1">
      <alignment horizontal="center" vertical="center"/>
    </xf>
    <xf numFmtId="0" fontId="34" fillId="34" borderId="12" xfId="0" applyFont="1" applyFill="1" applyBorder="1" applyAlignment="1">
      <alignment horizontal="center" vertical="center"/>
    </xf>
    <xf numFmtId="0" fontId="34" fillId="34" borderId="10" xfId="0" applyFont="1" applyFill="1" applyBorder="1" applyAlignment="1">
      <alignment horizontal="center" vertical="center" shrinkToFit="1"/>
    </xf>
    <xf numFmtId="0" fontId="55" fillId="34" borderId="12" xfId="0" applyFont="1" applyFill="1" applyBorder="1" applyAlignment="1">
      <alignment horizontal="center" vertical="center"/>
    </xf>
    <xf numFmtId="0" fontId="37" fillId="34" borderId="17" xfId="0" applyFont="1" applyFill="1" applyBorder="1" applyAlignment="1">
      <alignment horizontal="center" vertical="center"/>
    </xf>
    <xf numFmtId="177" fontId="59" fillId="34" borderId="16" xfId="35" applyNumberFormat="1" applyFont="1" applyFill="1" applyBorder="1" applyAlignment="1">
      <alignment horizontal="center" vertical="center"/>
    </xf>
    <xf numFmtId="178" fontId="60" fillId="34" borderId="12" xfId="35" applyNumberFormat="1" applyFont="1" applyFill="1" applyBorder="1" applyAlignment="1">
      <alignment horizontal="center" vertical="center"/>
    </xf>
    <xf numFmtId="38" fontId="59" fillId="34" borderId="16" xfId="35" applyFont="1" applyFill="1" applyBorder="1" applyAlignment="1">
      <alignment horizontal="center" vertical="center"/>
    </xf>
    <xf numFmtId="38" fontId="60" fillId="34" borderId="17" xfId="35" applyFont="1" applyFill="1" applyBorder="1" applyAlignment="1">
      <alignment horizontal="center" vertical="center"/>
    </xf>
    <xf numFmtId="0" fontId="0" fillId="34" borderId="0" xfId="0" applyFill="1"/>
    <xf numFmtId="0" fontId="2" fillId="34" borderId="0" xfId="0" applyFont="1" applyFill="1" applyAlignment="1">
      <alignment vertical="center"/>
    </xf>
    <xf numFmtId="0" fontId="13" fillId="34" borderId="0" xfId="0" applyFont="1" applyFill="1" applyAlignment="1">
      <alignment horizontal="center"/>
    </xf>
    <xf numFmtId="0" fontId="48" fillId="34" borderId="0" xfId="0" applyFont="1" applyFill="1" applyAlignment="1">
      <alignment horizontal="center" vertical="center"/>
    </xf>
    <xf numFmtId="0" fontId="8" fillId="34" borderId="0" xfId="0" applyFont="1" applyFill="1" applyAlignment="1">
      <alignment horizontal="center" vertical="center"/>
    </xf>
    <xf numFmtId="0" fontId="49" fillId="34" borderId="0" xfId="0" applyFont="1" applyFill="1" applyAlignment="1">
      <alignment horizontal="center" vertical="center"/>
    </xf>
    <xf numFmtId="179" fontId="4" fillId="34" borderId="0" xfId="28" applyNumberFormat="1" applyFont="1" applyFill="1" applyAlignment="1">
      <alignment vertical="center"/>
    </xf>
    <xf numFmtId="176" fontId="4" fillId="34" borderId="0" xfId="0" applyNumberFormat="1" applyFont="1" applyFill="1" applyAlignment="1">
      <alignment vertical="center"/>
    </xf>
    <xf numFmtId="0" fontId="52" fillId="34" borderId="0" xfId="0" applyFont="1" applyFill="1" applyAlignment="1">
      <alignment horizontal="center" vertical="center"/>
    </xf>
    <xf numFmtId="181" fontId="56" fillId="34" borderId="0" xfId="0" applyNumberFormat="1" applyFont="1" applyFill="1" applyAlignment="1">
      <alignment horizontal="center" vertical="center"/>
    </xf>
    <xf numFmtId="181" fontId="51" fillId="34" borderId="0" xfId="0" applyNumberFormat="1" applyFont="1" applyFill="1" applyAlignment="1">
      <alignment horizontal="center" vertical="center"/>
    </xf>
    <xf numFmtId="179" fontId="4" fillId="34" borderId="0" xfId="28" applyNumberFormat="1" applyFont="1" applyFill="1" applyAlignment="1">
      <alignment horizontal="center" vertical="center"/>
    </xf>
    <xf numFmtId="0" fontId="63" fillId="0" borderId="0" xfId="0" applyFont="1" applyAlignment="1">
      <alignment horizontal="right" vertical="top"/>
    </xf>
    <xf numFmtId="0" fontId="63" fillId="0" borderId="0" xfId="0" applyFont="1" applyAlignment="1">
      <alignment horizontal="left" vertical="top"/>
    </xf>
    <xf numFmtId="0" fontId="63" fillId="0" borderId="0" xfId="0" applyFont="1" applyAlignment="1">
      <alignment horizontal="right" vertical="center"/>
    </xf>
    <xf numFmtId="0" fontId="62" fillId="0" borderId="0" xfId="0" applyFont="1" applyAlignment="1">
      <alignment horizontal="left" vertical="center" wrapText="1"/>
    </xf>
    <xf numFmtId="0" fontId="0" fillId="0" borderId="0" xfId="0" applyAlignment="1">
      <alignment wrapText="1"/>
    </xf>
    <xf numFmtId="0" fontId="51" fillId="0" borderId="0" xfId="0" applyFont="1" applyAlignment="1">
      <alignment horizontal="center"/>
    </xf>
    <xf numFmtId="0" fontId="0" fillId="0" borderId="0" xfId="0" applyAlignment="1">
      <alignment horizontal="left" vertical="top" wrapText="1"/>
    </xf>
    <xf numFmtId="0" fontId="62" fillId="0" borderId="0" xfId="0" applyFont="1" applyAlignment="1">
      <alignment horizontal="left" vertical="top" wrapText="1"/>
    </xf>
    <xf numFmtId="0" fontId="9" fillId="0" borderId="0" xfId="0" applyFont="1" applyAlignment="1">
      <alignment horizontal="left" vertical="center" wrapText="1"/>
    </xf>
    <xf numFmtId="38" fontId="37" fillId="0" borderId="0" xfId="35" applyFont="1" applyAlignment="1">
      <alignment horizontal="right" vertical="center"/>
    </xf>
    <xf numFmtId="0" fontId="45" fillId="0" borderId="33" xfId="0" applyFont="1" applyBorder="1" applyAlignment="1">
      <alignment horizontal="center" vertical="center" wrapText="1"/>
    </xf>
    <xf numFmtId="0" fontId="45" fillId="0" borderId="34" xfId="0" applyFont="1" applyBorder="1" applyAlignment="1">
      <alignment horizontal="center" vertical="center"/>
    </xf>
    <xf numFmtId="180" fontId="45" fillId="0" borderId="0" xfId="35" applyNumberFormat="1" applyFont="1" applyAlignment="1">
      <alignment horizontal="center" vertical="center"/>
    </xf>
    <xf numFmtId="0" fontId="34" fillId="0" borderId="0" xfId="0" applyFont="1" applyAlignment="1">
      <alignment horizontal="center" vertical="center"/>
    </xf>
    <xf numFmtId="38" fontId="37" fillId="27" borderId="35" xfId="35" applyFont="1" applyFill="1" applyBorder="1" applyAlignment="1">
      <alignment horizontal="center" vertical="center"/>
    </xf>
    <xf numFmtId="38" fontId="37" fillId="27" borderId="36" xfId="35" applyFont="1" applyFill="1" applyBorder="1" applyAlignment="1">
      <alignment horizontal="center" vertical="center"/>
    </xf>
    <xf numFmtId="0" fontId="34" fillId="0" borderId="37" xfId="0" applyFont="1" applyBorder="1" applyAlignment="1">
      <alignment horizontal="center" vertical="center"/>
    </xf>
    <xf numFmtId="0" fontId="38" fillId="0" borderId="21" xfId="0" applyFont="1" applyBorder="1" applyAlignment="1">
      <alignment horizontal="center" vertical="center"/>
    </xf>
    <xf numFmtId="0" fontId="34" fillId="0" borderId="35" xfId="0" applyFont="1" applyBorder="1" applyAlignment="1">
      <alignment horizontal="center" vertical="center"/>
    </xf>
    <xf numFmtId="0" fontId="38" fillId="0" borderId="23" xfId="0" applyFont="1" applyBorder="1" applyAlignment="1">
      <alignment horizontal="center" vertical="center"/>
    </xf>
    <xf numFmtId="38" fontId="37" fillId="27" borderId="38" xfId="35" applyFont="1" applyFill="1" applyBorder="1" applyAlignment="1">
      <alignment horizontal="center" vertical="center"/>
    </xf>
    <xf numFmtId="38" fontId="37" fillId="27" borderId="39" xfId="35" applyFont="1" applyFill="1" applyBorder="1" applyAlignment="1">
      <alignment horizontal="center" vertical="center"/>
    </xf>
    <xf numFmtId="0" fontId="37" fillId="31" borderId="40" xfId="0" applyFont="1" applyFill="1" applyBorder="1" applyAlignment="1">
      <alignment horizontal="center" vertical="center" wrapText="1"/>
    </xf>
    <xf numFmtId="0" fontId="37" fillId="31" borderId="41" xfId="0" applyFont="1" applyFill="1" applyBorder="1" applyAlignment="1">
      <alignment horizontal="center" vertical="center" wrapText="1"/>
    </xf>
    <xf numFmtId="0" fontId="38" fillId="28" borderId="33" xfId="0" applyFont="1" applyFill="1" applyBorder="1" applyAlignment="1">
      <alignment horizontal="center" vertical="center" wrapText="1"/>
    </xf>
    <xf numFmtId="0" fontId="38" fillId="28" borderId="34" xfId="0" applyFont="1" applyFill="1" applyBorder="1" applyAlignment="1">
      <alignment horizontal="center" vertical="center" wrapText="1"/>
    </xf>
    <xf numFmtId="0" fontId="38" fillId="0" borderId="42" xfId="0" applyFont="1" applyBorder="1" applyAlignment="1">
      <alignment horizontal="center" vertical="center" wrapText="1"/>
    </xf>
    <xf numFmtId="0" fontId="38" fillId="0" borderId="43" xfId="0" applyFont="1" applyBorder="1" applyAlignment="1">
      <alignment horizontal="center" vertical="center" wrapText="1"/>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4" fillId="24" borderId="12" xfId="0" applyFont="1" applyFill="1" applyBorder="1" applyAlignment="1">
      <alignment horizontal="left" vertical="center" indent="1"/>
    </xf>
    <xf numFmtId="0" fontId="4" fillId="24" borderId="13" xfId="0" applyFont="1" applyFill="1" applyBorder="1" applyAlignment="1">
      <alignment horizontal="left" vertical="center" indent="1"/>
    </xf>
    <xf numFmtId="0" fontId="2" fillId="32" borderId="12" xfId="0" applyFont="1" applyFill="1" applyBorder="1" applyAlignment="1">
      <alignment horizontal="left" vertical="center" indent="1"/>
    </xf>
    <xf numFmtId="0" fontId="2" fillId="32" borderId="13" xfId="0" applyFont="1" applyFill="1" applyBorder="1" applyAlignment="1">
      <alignment horizontal="left" vertical="center" indent="1"/>
    </xf>
    <xf numFmtId="0" fontId="2" fillId="24" borderId="12" xfId="0" applyFont="1" applyFill="1" applyBorder="1" applyAlignment="1">
      <alignment horizontal="left" vertical="center" indent="1"/>
    </xf>
    <xf numFmtId="0" fontId="2" fillId="24" borderId="13" xfId="0" applyFont="1" applyFill="1" applyBorder="1" applyAlignment="1">
      <alignment horizontal="left" vertical="center" indent="1"/>
    </xf>
    <xf numFmtId="0" fontId="40" fillId="29" borderId="11" xfId="29" applyFont="1" applyFill="1" applyBorder="1" applyAlignment="1" applyProtection="1">
      <alignment horizontal="center" vertical="center"/>
    </xf>
    <xf numFmtId="0" fontId="4" fillId="0" borderId="11" xfId="0" applyFont="1" applyBorder="1" applyAlignment="1">
      <alignment horizontal="center" vertical="center"/>
    </xf>
    <xf numFmtId="0" fontId="0" fillId="0" borderId="10" xfId="0" applyBorder="1" applyAlignment="1">
      <alignment horizontal="center" vertical="center" shrinkToFit="1"/>
    </xf>
    <xf numFmtId="0" fontId="2" fillId="0" borderId="14" xfId="0" applyFont="1" applyBorder="1" applyAlignment="1">
      <alignment horizontal="center" vertical="center"/>
    </xf>
    <xf numFmtId="0" fontId="2" fillId="0" borderId="12" xfId="0" applyFont="1" applyBorder="1" applyAlignment="1">
      <alignment horizontal="center" vertical="center" wrapText="1"/>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ハイパーリンク" xfId="29" builtinId="8"/>
    <cellStyle name="メモ" xfId="30" builtinId="10" customBuiltin="1"/>
    <cellStyle name="メモ 2" xfId="47" xr:uid="{00000000-0005-0000-0000-00001E000000}"/>
    <cellStyle name="リンク セル" xfId="31" builtinId="24" customBuiltin="1"/>
    <cellStyle name="悪い" xfId="32" builtinId="27" customBuiltin="1"/>
    <cellStyle name="計算" xfId="33" builtinId="22" customBuiltin="1"/>
    <cellStyle name="警告文" xfId="34" builtinId="11" customBuiltin="1"/>
    <cellStyle name="桁区切り" xfId="35" builtinId="6"/>
    <cellStyle name="桁区切り 2" xfId="36" xr:uid="{00000000-0005-0000-0000-000024000000}"/>
    <cellStyle name="桁区切り 2 2" xfId="48" xr:uid="{00000000-0005-0000-0000-000025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F000000}"/>
    <cellStyle name="標準 2 2" xfId="49" xr:uid="{00000000-0005-0000-0000-000030000000}"/>
    <cellStyle name="良い" xfId="46" builtinId="26" customBuiltin="1"/>
  </cellStyles>
  <dxfs count="4">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s>
  <tableStyles count="0" defaultTableStyle="TableStyleMedium9" defaultPivotStyle="PivotStyleLight16"/>
  <colors>
    <mruColors>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xdr:col>
      <xdr:colOff>9525</xdr:colOff>
      <xdr:row>9</xdr:row>
      <xdr:rowOff>38100</xdr:rowOff>
    </xdr:from>
    <xdr:ext cx="191591" cy="168508"/>
    <xdr:sp macro="" textlink="">
      <xdr:nvSpPr>
        <xdr:cNvPr id="1025" name="Text Box 1">
          <a:extLst>
            <a:ext uri="{FF2B5EF4-FFF2-40B4-BE49-F238E27FC236}">
              <a16:creationId xmlns:a16="http://schemas.microsoft.com/office/drawing/2014/main" id="{00000000-0008-0000-0000-000001040000}"/>
            </a:ext>
          </a:extLst>
        </xdr:cNvPr>
        <xdr:cNvSpPr txBox="1">
          <a:spLocks noChangeArrowheads="1"/>
        </xdr:cNvSpPr>
      </xdr:nvSpPr>
      <xdr:spPr bwMode="auto">
        <a:xfrm>
          <a:off x="2004172" y="2817159"/>
          <a:ext cx="191591" cy="168508"/>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900" b="0" i="0" u="none" strike="noStrike" baseline="0">
              <a:solidFill>
                <a:srgbClr val="000000"/>
              </a:solidFill>
              <a:latin typeface="ＭＳ Ｐゴシック"/>
              <a:ea typeface="ＭＳ Ｐゴシック"/>
            </a:rPr>
            <a:t>※1</a:t>
          </a:r>
        </a:p>
      </xdr:txBody>
    </xdr:sp>
    <xdr:clientData/>
  </xdr:oneCellAnchor>
  <xdr:oneCellAnchor>
    <xdr:from>
      <xdr:col>3</xdr:col>
      <xdr:colOff>16250</xdr:colOff>
      <xdr:row>13</xdr:row>
      <xdr:rowOff>11205</xdr:rowOff>
    </xdr:from>
    <xdr:ext cx="191591" cy="168508"/>
    <xdr:sp macro="" textlink="">
      <xdr:nvSpPr>
        <xdr:cNvPr id="3" name="Text Box 1">
          <a:extLst>
            <a:ext uri="{FF2B5EF4-FFF2-40B4-BE49-F238E27FC236}">
              <a16:creationId xmlns:a16="http://schemas.microsoft.com/office/drawing/2014/main" id="{00000000-0008-0000-0000-000003000000}"/>
            </a:ext>
          </a:extLst>
        </xdr:cNvPr>
        <xdr:cNvSpPr txBox="1">
          <a:spLocks noChangeArrowheads="1"/>
        </xdr:cNvSpPr>
      </xdr:nvSpPr>
      <xdr:spPr bwMode="auto">
        <a:xfrm>
          <a:off x="2010897" y="4493558"/>
          <a:ext cx="191591" cy="168508"/>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900" b="0" i="0" u="none" strike="noStrike" baseline="0">
              <a:solidFill>
                <a:srgbClr val="000000"/>
              </a:solidFill>
              <a:latin typeface="ＭＳ Ｐゴシック"/>
              <a:ea typeface="ＭＳ Ｐゴシック"/>
            </a:rPr>
            <a:t>※1</a:t>
          </a:r>
        </a:p>
      </xdr:txBody>
    </xdr:sp>
    <xdr:clientData/>
  </xdr:oneCellAnchor>
  <xdr:oneCellAnchor>
    <xdr:from>
      <xdr:col>15</xdr:col>
      <xdr:colOff>0</xdr:colOff>
      <xdr:row>33</xdr:row>
      <xdr:rowOff>0</xdr:rowOff>
    </xdr:from>
    <xdr:ext cx="191591" cy="168508"/>
    <xdr:sp macro="" textlink="">
      <xdr:nvSpPr>
        <xdr:cNvPr id="4" name="Text Box 1">
          <a:extLst>
            <a:ext uri="{FF2B5EF4-FFF2-40B4-BE49-F238E27FC236}">
              <a16:creationId xmlns:a16="http://schemas.microsoft.com/office/drawing/2014/main" id="{00000000-0008-0000-0000-000004000000}"/>
            </a:ext>
          </a:extLst>
        </xdr:cNvPr>
        <xdr:cNvSpPr txBox="1">
          <a:spLocks noChangeArrowheads="1"/>
        </xdr:cNvSpPr>
      </xdr:nvSpPr>
      <xdr:spPr bwMode="auto">
        <a:xfrm>
          <a:off x="11149853" y="10354235"/>
          <a:ext cx="191591" cy="168508"/>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900" b="0" i="0" u="none" strike="noStrike" baseline="0">
              <a:solidFill>
                <a:srgbClr val="000000"/>
              </a:solidFill>
              <a:latin typeface="ＭＳ Ｐゴシック"/>
              <a:ea typeface="ＭＳ Ｐゴシック"/>
            </a:rPr>
            <a:t>※1</a:t>
          </a:r>
        </a:p>
      </xdr:txBody>
    </xdr:sp>
    <xdr:clientData/>
  </xdr:oneCellAnchor>
  <xdr:oneCellAnchor>
    <xdr:from>
      <xdr:col>2</xdr:col>
      <xdr:colOff>1275790</xdr:colOff>
      <xdr:row>22</xdr:row>
      <xdr:rowOff>4482</xdr:rowOff>
    </xdr:from>
    <xdr:ext cx="191591" cy="168508"/>
    <xdr:sp macro="" textlink="">
      <xdr:nvSpPr>
        <xdr:cNvPr id="5" name="Text Box 1">
          <a:extLst>
            <a:ext uri="{FF2B5EF4-FFF2-40B4-BE49-F238E27FC236}">
              <a16:creationId xmlns:a16="http://schemas.microsoft.com/office/drawing/2014/main" id="{9BE1B6F3-6789-4A82-8A3E-B60C343CF6E0}"/>
            </a:ext>
          </a:extLst>
        </xdr:cNvPr>
        <xdr:cNvSpPr txBox="1">
          <a:spLocks noChangeArrowheads="1"/>
        </xdr:cNvSpPr>
      </xdr:nvSpPr>
      <xdr:spPr bwMode="auto">
        <a:xfrm>
          <a:off x="1992966" y="7915835"/>
          <a:ext cx="191591" cy="168508"/>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900" b="0" i="0" u="none" strike="noStrike" baseline="0">
              <a:solidFill>
                <a:srgbClr val="000000"/>
              </a:solidFill>
              <a:latin typeface="ＭＳ Ｐゴシック"/>
              <a:ea typeface="ＭＳ Ｐゴシック"/>
            </a:rPr>
            <a:t>※2</a:t>
          </a:r>
        </a:p>
      </xdr:txBody>
    </xdr:sp>
    <xdr:clientData/>
  </xdr:oneCellAnchor>
  <xdr:oneCellAnchor>
    <xdr:from>
      <xdr:col>2</xdr:col>
      <xdr:colOff>1255621</xdr:colOff>
      <xdr:row>17</xdr:row>
      <xdr:rowOff>354105</xdr:rowOff>
    </xdr:from>
    <xdr:ext cx="191591" cy="168508"/>
    <xdr:sp macro="" textlink="">
      <xdr:nvSpPr>
        <xdr:cNvPr id="7" name="Text Box 1">
          <a:extLst>
            <a:ext uri="{FF2B5EF4-FFF2-40B4-BE49-F238E27FC236}">
              <a16:creationId xmlns:a16="http://schemas.microsoft.com/office/drawing/2014/main" id="{F064012D-7EAB-4008-9A7C-ADE55778AD59}"/>
            </a:ext>
          </a:extLst>
        </xdr:cNvPr>
        <xdr:cNvSpPr txBox="1">
          <a:spLocks noChangeArrowheads="1"/>
        </xdr:cNvSpPr>
      </xdr:nvSpPr>
      <xdr:spPr bwMode="auto">
        <a:xfrm>
          <a:off x="1972797" y="6360458"/>
          <a:ext cx="191591" cy="168508"/>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900" b="0" i="0" u="none" strike="noStrike" baseline="0">
              <a:solidFill>
                <a:srgbClr val="000000"/>
              </a:solidFill>
              <a:latin typeface="ＭＳ Ｐゴシック"/>
              <a:ea typeface="ＭＳ Ｐゴシック"/>
            </a:rPr>
            <a:t>※4</a:t>
          </a:r>
        </a:p>
      </xdr:txBody>
    </xdr:sp>
    <xdr:clientData/>
  </xdr:oneCellAnchor>
  <xdr:oneCellAnchor>
    <xdr:from>
      <xdr:col>2</xdr:col>
      <xdr:colOff>1262344</xdr:colOff>
      <xdr:row>19</xdr:row>
      <xdr:rowOff>47063</xdr:rowOff>
    </xdr:from>
    <xdr:ext cx="191591" cy="168508"/>
    <xdr:sp macro="" textlink="">
      <xdr:nvSpPr>
        <xdr:cNvPr id="8" name="Text Box 1">
          <a:extLst>
            <a:ext uri="{FF2B5EF4-FFF2-40B4-BE49-F238E27FC236}">
              <a16:creationId xmlns:a16="http://schemas.microsoft.com/office/drawing/2014/main" id="{3DC84591-5F8C-4B7D-81DA-D57FC67A0007}"/>
            </a:ext>
          </a:extLst>
        </xdr:cNvPr>
        <xdr:cNvSpPr txBox="1">
          <a:spLocks noChangeArrowheads="1"/>
        </xdr:cNvSpPr>
      </xdr:nvSpPr>
      <xdr:spPr bwMode="auto">
        <a:xfrm>
          <a:off x="1979520" y="6815416"/>
          <a:ext cx="191591" cy="168508"/>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900" b="0" i="0" u="none" strike="noStrike" baseline="0">
              <a:solidFill>
                <a:srgbClr val="000000"/>
              </a:solidFill>
              <a:latin typeface="ＭＳ Ｐゴシック"/>
              <a:ea typeface="ＭＳ Ｐゴシック"/>
            </a:rPr>
            <a:t>※4</a:t>
          </a:r>
        </a:p>
      </xdr:txBody>
    </xdr:sp>
    <xdr:clientData/>
  </xdr:oneCellAnchor>
  <xdr:oneCellAnchor>
    <xdr:from>
      <xdr:col>2</xdr:col>
      <xdr:colOff>1246655</xdr:colOff>
      <xdr:row>20</xdr:row>
      <xdr:rowOff>42581</xdr:rowOff>
    </xdr:from>
    <xdr:ext cx="191591" cy="168508"/>
    <xdr:sp macro="" textlink="">
      <xdr:nvSpPr>
        <xdr:cNvPr id="9" name="Text Box 1">
          <a:extLst>
            <a:ext uri="{FF2B5EF4-FFF2-40B4-BE49-F238E27FC236}">
              <a16:creationId xmlns:a16="http://schemas.microsoft.com/office/drawing/2014/main" id="{66EB88E7-9823-40EA-87A9-AF8F3C0FB3AE}"/>
            </a:ext>
          </a:extLst>
        </xdr:cNvPr>
        <xdr:cNvSpPr txBox="1">
          <a:spLocks noChangeArrowheads="1"/>
        </xdr:cNvSpPr>
      </xdr:nvSpPr>
      <xdr:spPr bwMode="auto">
        <a:xfrm>
          <a:off x="1963831" y="7191934"/>
          <a:ext cx="191591" cy="168508"/>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900" b="0" i="0" u="none" strike="noStrike" baseline="0">
              <a:solidFill>
                <a:srgbClr val="000000"/>
              </a:solidFill>
              <a:latin typeface="ＭＳ Ｐゴシック"/>
              <a:ea typeface="ＭＳ Ｐゴシック"/>
            </a:rPr>
            <a:t>※4</a:t>
          </a:r>
        </a:p>
      </xdr:txBody>
    </xdr:sp>
    <xdr:clientData/>
  </xdr:oneCellAnchor>
  <xdr:oneCellAnchor>
    <xdr:from>
      <xdr:col>2</xdr:col>
      <xdr:colOff>1260102</xdr:colOff>
      <xdr:row>10</xdr:row>
      <xdr:rowOff>380999</xdr:rowOff>
    </xdr:from>
    <xdr:ext cx="191591" cy="168508"/>
    <xdr:sp macro="" textlink="">
      <xdr:nvSpPr>
        <xdr:cNvPr id="10" name="Text Box 1">
          <a:extLst>
            <a:ext uri="{FF2B5EF4-FFF2-40B4-BE49-F238E27FC236}">
              <a16:creationId xmlns:a16="http://schemas.microsoft.com/office/drawing/2014/main" id="{916AB1EB-CD43-4A0C-9024-E12CACFF3FEB}"/>
            </a:ext>
          </a:extLst>
        </xdr:cNvPr>
        <xdr:cNvSpPr txBox="1">
          <a:spLocks noChangeArrowheads="1"/>
        </xdr:cNvSpPr>
      </xdr:nvSpPr>
      <xdr:spPr bwMode="auto">
        <a:xfrm>
          <a:off x="1977278" y="3720352"/>
          <a:ext cx="191591" cy="168508"/>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900" b="0" i="0" u="none" strike="noStrike" baseline="0">
              <a:solidFill>
                <a:srgbClr val="000000"/>
              </a:solidFill>
              <a:latin typeface="ＭＳ Ｐゴシック"/>
              <a:ea typeface="ＭＳ Ｐゴシック"/>
            </a:rPr>
            <a:t>※2</a:t>
          </a:r>
        </a:p>
      </xdr:txBody>
    </xdr:sp>
    <xdr:clientData/>
  </xdr:oneCellAnchor>
  <xdr:oneCellAnchor>
    <xdr:from>
      <xdr:col>2</xdr:col>
      <xdr:colOff>1275790</xdr:colOff>
      <xdr:row>24</xdr:row>
      <xdr:rowOff>15686</xdr:rowOff>
    </xdr:from>
    <xdr:ext cx="191591" cy="168508"/>
    <xdr:sp macro="" textlink="">
      <xdr:nvSpPr>
        <xdr:cNvPr id="11" name="Text Box 1">
          <a:extLst>
            <a:ext uri="{FF2B5EF4-FFF2-40B4-BE49-F238E27FC236}">
              <a16:creationId xmlns:a16="http://schemas.microsoft.com/office/drawing/2014/main" id="{38879EDD-327F-4D21-987C-2416CACFD960}"/>
            </a:ext>
          </a:extLst>
        </xdr:cNvPr>
        <xdr:cNvSpPr txBox="1">
          <a:spLocks noChangeArrowheads="1"/>
        </xdr:cNvSpPr>
      </xdr:nvSpPr>
      <xdr:spPr bwMode="auto">
        <a:xfrm>
          <a:off x="1992966" y="8689039"/>
          <a:ext cx="191591" cy="168508"/>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900" b="0" i="0" u="none" strike="noStrike" baseline="0">
              <a:solidFill>
                <a:srgbClr val="000000"/>
              </a:solidFill>
              <a:latin typeface="ＭＳ Ｐゴシック"/>
              <a:ea typeface="ＭＳ Ｐゴシック"/>
            </a:rPr>
            <a:t>※3</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3:J19"/>
  <sheetViews>
    <sheetView tabSelected="1" workbookViewId="0">
      <selection activeCell="B15" sqref="B15:J15"/>
    </sheetView>
  </sheetViews>
  <sheetFormatPr defaultRowHeight="13"/>
  <cols>
    <col min="1" max="1" width="9" customWidth="1"/>
  </cols>
  <sheetData>
    <row r="3" spans="1:10" ht="16.5">
      <c r="A3" s="204" t="s">
        <v>114</v>
      </c>
      <c r="B3" s="204"/>
      <c r="C3" s="204"/>
      <c r="D3" s="204"/>
      <c r="E3" s="204"/>
      <c r="F3" s="204"/>
      <c r="G3" s="204"/>
      <c r="H3" s="204"/>
      <c r="I3" s="204"/>
    </row>
    <row r="6" spans="1:10" ht="18.75" customHeight="1">
      <c r="B6" t="s">
        <v>77</v>
      </c>
    </row>
    <row r="7" spans="1:10" ht="18.75" customHeight="1"/>
    <row r="8" spans="1:10" ht="30" customHeight="1">
      <c r="A8" s="199" t="s">
        <v>80</v>
      </c>
      <c r="B8" s="205" t="s">
        <v>117</v>
      </c>
      <c r="C8" s="205"/>
      <c r="D8" s="205"/>
      <c r="E8" s="205"/>
      <c r="F8" s="205"/>
      <c r="G8" s="205"/>
      <c r="H8" s="205"/>
      <c r="I8" s="205"/>
      <c r="J8" s="205"/>
    </row>
    <row r="9" spans="1:10" s="77" customFormat="1" ht="36" customHeight="1">
      <c r="A9" s="199" t="s">
        <v>80</v>
      </c>
      <c r="B9" s="205" t="s">
        <v>118</v>
      </c>
      <c r="C9" s="205"/>
      <c r="D9" s="205"/>
      <c r="E9" s="205"/>
      <c r="F9" s="205"/>
      <c r="G9" s="205"/>
      <c r="H9" s="205"/>
      <c r="I9" s="205"/>
      <c r="J9" s="205"/>
    </row>
    <row r="10" spans="1:10" s="77" customFormat="1" ht="36" customHeight="1">
      <c r="A10" s="199"/>
      <c r="B10" s="205" t="s">
        <v>78</v>
      </c>
      <c r="C10" s="205"/>
      <c r="D10" s="205"/>
      <c r="E10" s="205"/>
      <c r="F10" s="205"/>
      <c r="G10" s="205"/>
      <c r="H10" s="205"/>
      <c r="I10" s="205"/>
      <c r="J10" s="205"/>
    </row>
    <row r="11" spans="1:10" s="77" customFormat="1" ht="36" customHeight="1">
      <c r="A11" s="199"/>
      <c r="B11" s="205" t="s">
        <v>79</v>
      </c>
      <c r="C11" s="205"/>
      <c r="D11" s="205"/>
      <c r="E11" s="205"/>
      <c r="F11" s="205"/>
      <c r="G11" s="205"/>
      <c r="H11" s="205"/>
      <c r="I11" s="205"/>
      <c r="J11" s="205"/>
    </row>
    <row r="12" spans="1:10" s="113" customFormat="1" ht="36" customHeight="1">
      <c r="A12" s="199" t="s">
        <v>80</v>
      </c>
      <c r="B12" s="205" t="s">
        <v>101</v>
      </c>
      <c r="C12" s="205"/>
      <c r="D12" s="205"/>
      <c r="E12" s="205"/>
      <c r="F12" s="205"/>
      <c r="G12" s="205"/>
      <c r="H12" s="205"/>
      <c r="I12" s="205"/>
      <c r="J12" s="205"/>
    </row>
    <row r="13" spans="1:10" s="77" customFormat="1" ht="36" customHeight="1">
      <c r="A13" s="199" t="s">
        <v>80</v>
      </c>
      <c r="B13" s="205" t="s">
        <v>100</v>
      </c>
      <c r="C13" s="205"/>
      <c r="D13" s="205"/>
      <c r="E13" s="205"/>
      <c r="F13" s="205"/>
      <c r="G13" s="205"/>
      <c r="H13" s="205"/>
      <c r="I13" s="205"/>
      <c r="J13" s="205"/>
    </row>
    <row r="14" spans="1:10" s="77" customFormat="1" ht="48.75" customHeight="1">
      <c r="A14" s="200"/>
      <c r="B14" s="205" t="s">
        <v>119</v>
      </c>
      <c r="C14" s="205"/>
      <c r="D14" s="205"/>
      <c r="E14" s="205"/>
      <c r="F14" s="205"/>
      <c r="G14" s="205"/>
      <c r="H14" s="205"/>
      <c r="I14" s="205"/>
      <c r="J14" s="205"/>
    </row>
    <row r="15" spans="1:10" s="77" customFormat="1" ht="36" customHeight="1">
      <c r="A15" s="199" t="s">
        <v>80</v>
      </c>
      <c r="B15" s="205" t="s">
        <v>81</v>
      </c>
      <c r="C15" s="205"/>
      <c r="D15" s="205"/>
      <c r="E15" s="205"/>
      <c r="F15" s="205"/>
      <c r="G15" s="205"/>
      <c r="H15" s="205"/>
      <c r="I15" s="205"/>
      <c r="J15" s="205"/>
    </row>
    <row r="16" spans="1:10" s="77" customFormat="1" ht="36" customHeight="1">
      <c r="A16" s="201" t="s">
        <v>80</v>
      </c>
      <c r="B16" s="202" t="s">
        <v>115</v>
      </c>
      <c r="C16" s="202"/>
      <c r="D16" s="202"/>
      <c r="E16" s="202"/>
      <c r="F16" s="202"/>
      <c r="G16" s="202"/>
      <c r="H16" s="202"/>
      <c r="I16" s="202"/>
    </row>
    <row r="17" spans="2:9" s="77" customFormat="1" ht="36" customHeight="1">
      <c r="B17" s="206" t="s">
        <v>116</v>
      </c>
      <c r="C17" s="206"/>
      <c r="D17" s="206"/>
      <c r="E17" s="206"/>
      <c r="F17" s="206"/>
      <c r="G17" s="206"/>
      <c r="H17" s="206"/>
      <c r="I17" s="206"/>
    </row>
    <row r="18" spans="2:9" s="77" customFormat="1" ht="36" customHeight="1">
      <c r="B18" s="206"/>
      <c r="C18" s="206"/>
      <c r="D18" s="206"/>
      <c r="E18" s="206"/>
      <c r="F18" s="206"/>
      <c r="G18" s="206"/>
      <c r="H18" s="206"/>
      <c r="I18" s="206"/>
    </row>
    <row r="19" spans="2:9">
      <c r="B19" s="203"/>
      <c r="C19" s="203"/>
      <c r="D19" s="203"/>
      <c r="E19" s="203"/>
      <c r="F19" s="203"/>
      <c r="G19" s="203"/>
      <c r="H19" s="203"/>
      <c r="I19" s="203"/>
    </row>
  </sheetData>
  <mergeCells count="12">
    <mergeCell ref="B16:I16"/>
    <mergeCell ref="B19:I19"/>
    <mergeCell ref="A3:I3"/>
    <mergeCell ref="B9:J9"/>
    <mergeCell ref="B10:J10"/>
    <mergeCell ref="B11:J11"/>
    <mergeCell ref="B12:J12"/>
    <mergeCell ref="B13:J13"/>
    <mergeCell ref="B14:J14"/>
    <mergeCell ref="B15:J15"/>
    <mergeCell ref="B8:J8"/>
    <mergeCell ref="B17:I18"/>
  </mergeCells>
  <phoneticPr fontId="29"/>
  <pageMargins left="0.25" right="0.25"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0"/>
    <pageSetUpPr fitToPage="1"/>
  </sheetPr>
  <dimension ref="B1:AC639"/>
  <sheetViews>
    <sheetView topLeftCell="A7" zoomScale="85" workbookViewId="0">
      <selection activeCell="AI16" sqref="AI16"/>
    </sheetView>
  </sheetViews>
  <sheetFormatPr defaultRowHeight="16.5"/>
  <cols>
    <col min="1" max="1" width="3.7265625" customWidth="1"/>
    <col min="2" max="2" width="5.6328125" customWidth="1"/>
    <col min="3" max="3" width="16.7265625" customWidth="1"/>
    <col min="4" max="4" width="10.6328125" style="23" customWidth="1"/>
    <col min="5" max="7" width="8.6328125" style="23" customWidth="1"/>
    <col min="8" max="8" width="8.6328125" style="31" customWidth="1"/>
    <col min="9" max="9" width="8.6328125" style="30" customWidth="1"/>
    <col min="10" max="10" width="9.36328125" style="31" bestFit="1" customWidth="1"/>
    <col min="11" max="11" width="8.6328125" style="31" customWidth="1"/>
    <col min="12" max="12" width="4.6328125" customWidth="1"/>
    <col min="13" max="13" width="13.453125" customWidth="1"/>
    <col min="14" max="14" width="7.08984375" style="56" customWidth="1"/>
    <col min="15" max="16" width="7.08984375" style="72" customWidth="1"/>
    <col min="17" max="17" width="6.6328125" style="36" hidden="1" customWidth="1"/>
    <col min="18" max="18" width="6.6328125" style="36" customWidth="1"/>
    <col min="19" max="19" width="6.08984375" style="36" bestFit="1" customWidth="1"/>
    <col min="20" max="20" width="0" style="63" hidden="1" customWidth="1"/>
    <col min="21" max="21" width="0" style="1" hidden="1" customWidth="1"/>
    <col min="22" max="22" width="6.6328125" style="36" customWidth="1"/>
    <col min="23" max="25" width="6.6328125" style="144" customWidth="1"/>
    <col min="26" max="26" width="9" style="9"/>
    <col min="27" max="27" width="9" style="121"/>
    <col min="28" max="28" width="9" style="133"/>
    <col min="29" max="29" width="9" style="1"/>
  </cols>
  <sheetData>
    <row r="1" spans="2:29" ht="22.5" customHeight="1">
      <c r="H1" s="29"/>
      <c r="P1" s="73"/>
    </row>
    <row r="2" spans="2:29" ht="39.75" customHeight="1">
      <c r="C2" s="207" t="s">
        <v>65</v>
      </c>
      <c r="D2" s="207"/>
      <c r="E2" s="207"/>
      <c r="F2" s="207"/>
      <c r="G2" s="207"/>
      <c r="H2" s="207"/>
      <c r="I2" s="207"/>
      <c r="J2" s="207"/>
      <c r="K2" s="207"/>
      <c r="P2" s="73"/>
    </row>
    <row r="3" spans="2:29" ht="19.5" customHeight="1">
      <c r="P3" s="73"/>
    </row>
    <row r="4" spans="2:29" ht="25.5" customHeight="1">
      <c r="B4" s="212" t="s">
        <v>99</v>
      </c>
      <c r="C4" s="212"/>
      <c r="D4" s="212"/>
      <c r="E4" s="212"/>
      <c r="F4" s="212"/>
      <c r="G4" s="212"/>
      <c r="H4" s="212"/>
      <c r="I4" s="212"/>
      <c r="J4" s="212"/>
      <c r="K4" s="212"/>
      <c r="P4" s="73"/>
      <c r="AA4" s="121" ph="1"/>
      <c r="AB4" s="133" ph="1"/>
    </row>
    <row r="5" spans="2:29" ht="25.5" customHeight="1">
      <c r="B5" s="38"/>
      <c r="C5" s="39"/>
      <c r="D5" s="39"/>
      <c r="E5" s="39"/>
      <c r="F5" s="39"/>
      <c r="G5" s="39"/>
      <c r="H5" s="208" t="s">
        <v>25</v>
      </c>
      <c r="I5" s="208"/>
      <c r="J5" s="208"/>
      <c r="K5" s="208"/>
      <c r="P5" s="73"/>
      <c r="AA5" s="121" ph="1"/>
      <c r="AB5" s="133" ph="1"/>
    </row>
    <row r="6" spans="2:29" ht="7.5" customHeight="1" thickBot="1">
      <c r="B6" s="43"/>
      <c r="C6" s="43"/>
      <c r="D6" s="44"/>
      <c r="E6" s="44"/>
      <c r="F6" s="44"/>
      <c r="G6" s="44"/>
      <c r="H6" s="45"/>
      <c r="I6" s="46"/>
      <c r="J6" s="47"/>
      <c r="K6" s="47"/>
      <c r="P6" s="73"/>
      <c r="AA6" s="121" ph="1"/>
      <c r="AB6" s="133" ph="1"/>
    </row>
    <row r="7" spans="2:29" ht="24" customHeight="1">
      <c r="B7" s="217" t="s">
        <v>60</v>
      </c>
      <c r="C7" s="215" t="s">
        <v>26</v>
      </c>
      <c r="D7" s="209" t="s">
        <v>97</v>
      </c>
      <c r="E7" s="221" t="s">
        <v>69</v>
      </c>
      <c r="F7" s="223" t="s">
        <v>103</v>
      </c>
      <c r="G7" s="225" t="s">
        <v>70</v>
      </c>
      <c r="H7" s="213" t="s">
        <v>58</v>
      </c>
      <c r="I7" s="214"/>
      <c r="J7" s="219" t="s">
        <v>59</v>
      </c>
      <c r="K7" s="220"/>
      <c r="P7" s="73"/>
      <c r="Z7" s="138" t="s">
        <v>90</v>
      </c>
      <c r="AA7" s="139" ph="1"/>
      <c r="AB7" s="133" ph="1"/>
      <c r="AC7" s="1" ph="1"/>
    </row>
    <row r="8" spans="2:29" ht="38.25" customHeight="1" thickBot="1">
      <c r="B8" s="218"/>
      <c r="C8" s="216"/>
      <c r="D8" s="210"/>
      <c r="E8" s="222"/>
      <c r="F8" s="224"/>
      <c r="G8" s="226"/>
      <c r="H8" s="68" t="s">
        <v>27</v>
      </c>
      <c r="I8" s="69" t="s">
        <v>28</v>
      </c>
      <c r="J8" s="68" t="s">
        <v>27</v>
      </c>
      <c r="K8" s="112" t="s">
        <v>28</v>
      </c>
      <c r="M8" s="123" t="s">
        <v>89</v>
      </c>
      <c r="N8" s="56" t="s">
        <v>63</v>
      </c>
      <c r="O8" s="95" t="s">
        <v>62</v>
      </c>
      <c r="P8" s="96"/>
      <c r="Q8" s="110" t="s">
        <v>74</v>
      </c>
      <c r="R8" s="97" t="s">
        <v>67</v>
      </c>
      <c r="S8" s="97" t="s">
        <v>66</v>
      </c>
      <c r="U8" s="74" t="s">
        <v>71</v>
      </c>
      <c r="V8" s="110" t="s">
        <v>75</v>
      </c>
      <c r="W8" s="145" t="s">
        <v>96</v>
      </c>
      <c r="X8" s="144" t="s">
        <v>94</v>
      </c>
      <c r="Y8" s="145" t="s">
        <v>95</v>
      </c>
      <c r="Z8" s="36" t="s">
        <v>87</v>
      </c>
      <c r="AA8" s="121" t="s" ph="1">
        <v>88</v>
      </c>
      <c r="AB8" s="133" ph="1"/>
      <c r="AC8" s="1" ph="1"/>
    </row>
    <row r="9" spans="2:29" ht="30" customHeight="1" thickTop="1">
      <c r="B9" s="82">
        <v>1</v>
      </c>
      <c r="C9" s="66" t="s">
        <v>29</v>
      </c>
      <c r="D9" s="67" t="e">
        <f>+#REF!+S9</f>
        <v>#REF!</v>
      </c>
      <c r="E9" s="102" t="e">
        <f t="shared" ref="E9:E26" si="0">+D9-G9-F9</f>
        <v>#REF!</v>
      </c>
      <c r="F9" s="67" t="e">
        <f>+#REF!</f>
        <v>#REF!</v>
      </c>
      <c r="G9" s="88"/>
      <c r="H9" s="152" t="e">
        <f>+#REF!</f>
        <v>#REF!</v>
      </c>
      <c r="I9" s="153"/>
      <c r="J9" s="154" t="e">
        <f>+#REF!</f>
        <v>#REF!</v>
      </c>
      <c r="K9" s="155" t="e">
        <f>+#REF!</f>
        <v>#REF!</v>
      </c>
      <c r="M9" s="9" t="e">
        <f>IF(P9=0,"未入力です",IF(D9-Q9=P9,"入力済",(+D9-P9)&amp;"チーム未入力です"))</f>
        <v>#REF!</v>
      </c>
      <c r="N9" s="56" t="e">
        <f>+#REF!</f>
        <v>#REF!</v>
      </c>
      <c r="O9" s="98" t="e">
        <f>+#REF!</f>
        <v>#REF!</v>
      </c>
      <c r="P9" s="99" t="e">
        <f t="shared" ref="P9:P15" si="1">+N9+O9-Q9</f>
        <v>#REF!</v>
      </c>
      <c r="Q9" s="100"/>
      <c r="R9" s="100"/>
      <c r="S9" s="100"/>
      <c r="T9" s="63" t="e">
        <f>+K9/J9</f>
        <v>#REF!</v>
      </c>
      <c r="U9" s="75" t="e">
        <f>INT(+K9/I9)</f>
        <v>#REF!</v>
      </c>
      <c r="V9" s="132" t="e">
        <f>+H9-I9</f>
        <v>#REF!</v>
      </c>
      <c r="W9" s="147"/>
      <c r="Z9" s="116" t="e">
        <f>+J9/H9</f>
        <v>#REF!</v>
      </c>
      <c r="AA9" s="122" t="e">
        <f>+K9/I9</f>
        <v>#REF!</v>
      </c>
      <c r="AB9" s="133" t="e">
        <f>+K9/J9</f>
        <v>#REF!</v>
      </c>
      <c r="AC9" s="1" ph="1"/>
    </row>
    <row r="10" spans="2:29" ht="30" customHeight="1">
      <c r="B10" s="83">
        <v>2</v>
      </c>
      <c r="C10" s="54" t="s">
        <v>30</v>
      </c>
      <c r="D10" s="48" t="e">
        <f>+#REF!+S10</f>
        <v>#REF!</v>
      </c>
      <c r="E10" s="103" t="e">
        <f t="shared" si="0"/>
        <v>#REF!</v>
      </c>
      <c r="F10" s="48" t="e">
        <f>+#REF!</f>
        <v>#REF!</v>
      </c>
      <c r="G10" s="89" t="e">
        <f>COUNTIF(#REF!,"YBBL")</f>
        <v>#REF!</v>
      </c>
      <c r="H10" s="156" t="e">
        <f>+#REF!</f>
        <v>#REF!</v>
      </c>
      <c r="I10" s="157" t="e">
        <f>+#REF!</f>
        <v>#REF!</v>
      </c>
      <c r="J10" s="158" t="e">
        <f>+#REF!</f>
        <v>#REF!</v>
      </c>
      <c r="K10" s="159" t="e">
        <f>+#REF!</f>
        <v>#REF!</v>
      </c>
      <c r="L10" t="s">
        <v>68</v>
      </c>
      <c r="M10" s="9" t="e">
        <f>IF(P10=0,"未入力です",IF(D10-Q10=P10,"入力済",(+D10-P10)&amp;"チーム未入力です"))</f>
        <v>#REF!</v>
      </c>
      <c r="N10" s="56" t="e">
        <f>+#REF!</f>
        <v>#REF!</v>
      </c>
      <c r="O10" s="98" t="e">
        <f>+#REF!</f>
        <v>#REF!</v>
      </c>
      <c r="P10" s="99" t="e">
        <f>+N10+O10-Q10</f>
        <v>#REF!</v>
      </c>
      <c r="Q10" s="100"/>
      <c r="R10" s="100"/>
      <c r="S10" s="100">
        <v>2</v>
      </c>
      <c r="U10" s="75"/>
      <c r="V10" s="100" t="e">
        <f t="shared" ref="V10:V27" si="2">+H10-I10</f>
        <v>#REF!</v>
      </c>
      <c r="Z10" s="116" t="e">
        <f t="shared" ref="Z10:Z27" si="3">+J10/H10</f>
        <v>#REF!</v>
      </c>
      <c r="AA10" s="122" t="e">
        <f t="shared" ref="AA10:AA27" si="4">+K10/I10</f>
        <v>#REF!</v>
      </c>
      <c r="AB10" s="133" t="e">
        <f t="shared" ref="AB10:AB27" si="5">+K10/J10</f>
        <v>#REF!</v>
      </c>
      <c r="AC10" s="1" ph="1"/>
    </row>
    <row r="11" spans="2:29" ht="30" customHeight="1">
      <c r="B11" s="83">
        <v>3</v>
      </c>
      <c r="C11" s="54" t="s">
        <v>31</v>
      </c>
      <c r="D11" s="48" t="e">
        <f>+#REF!+S11</f>
        <v>#REF!</v>
      </c>
      <c r="E11" s="103" t="e">
        <f t="shared" si="0"/>
        <v>#REF!</v>
      </c>
      <c r="F11" s="48" t="e">
        <f>+#REF!</f>
        <v>#REF!</v>
      </c>
      <c r="G11" s="89"/>
      <c r="H11" s="156" t="e">
        <f>+#REF!</f>
        <v>#REF!</v>
      </c>
      <c r="I11" s="157" t="e">
        <f>+#REF!</f>
        <v>#REF!</v>
      </c>
      <c r="J11" s="158" t="e">
        <f>+#REF!</f>
        <v>#REF!</v>
      </c>
      <c r="K11" s="159" t="e">
        <f>+#REF!</f>
        <v>#REF!</v>
      </c>
      <c r="M11" s="9" t="e">
        <f t="shared" ref="M11:M26" si="6">IF(P11=0,"未入力です",IF(D11-Q11=P11,"入力済",(+D11-P11)&amp;"チーム未入力です"))</f>
        <v>#REF!</v>
      </c>
      <c r="N11" s="56" t="e">
        <f>+#REF!</f>
        <v>#REF!</v>
      </c>
      <c r="O11" s="98" t="e">
        <f>+#REF!</f>
        <v>#REF!</v>
      </c>
      <c r="P11" s="99" t="e">
        <f t="shared" si="1"/>
        <v>#REF!</v>
      </c>
      <c r="Q11" s="100"/>
      <c r="R11" s="100"/>
      <c r="S11" s="100"/>
      <c r="U11" s="75"/>
      <c r="V11" s="100" t="e">
        <f t="shared" si="2"/>
        <v>#REF!</v>
      </c>
      <c r="Z11" s="116" t="e">
        <f t="shared" si="3"/>
        <v>#REF!</v>
      </c>
      <c r="AA11" s="122" t="e">
        <f t="shared" si="4"/>
        <v>#REF!</v>
      </c>
      <c r="AB11" s="133" t="e">
        <f t="shared" si="5"/>
        <v>#REF!</v>
      </c>
      <c r="AC11" s="1" ph="1"/>
    </row>
    <row r="12" spans="2:29" ht="30" customHeight="1">
      <c r="B12" s="83">
        <v>4</v>
      </c>
      <c r="C12" s="54" t="s">
        <v>32</v>
      </c>
      <c r="D12" s="48" t="e">
        <f>+#REF!+S12</f>
        <v>#REF!</v>
      </c>
      <c r="E12" s="103" t="e">
        <f t="shared" si="0"/>
        <v>#REF!</v>
      </c>
      <c r="F12" s="48" t="e">
        <f>+#REF!</f>
        <v>#REF!</v>
      </c>
      <c r="G12" s="89"/>
      <c r="H12" s="156" t="e">
        <f>+#REF!</f>
        <v>#REF!</v>
      </c>
      <c r="I12" s="157" t="e">
        <f>+#REF!</f>
        <v>#REF!</v>
      </c>
      <c r="J12" s="158" t="e">
        <f>+#REF!</f>
        <v>#REF!</v>
      </c>
      <c r="K12" s="159" t="e">
        <f>+#REF!</f>
        <v>#REF!</v>
      </c>
      <c r="M12" s="9" t="e">
        <f t="shared" si="6"/>
        <v>#REF!</v>
      </c>
      <c r="N12" s="56" t="e">
        <f>+#REF!</f>
        <v>#REF!</v>
      </c>
      <c r="O12" s="98" t="e">
        <f>+#REF!</f>
        <v>#REF!</v>
      </c>
      <c r="P12" s="99" t="e">
        <f t="shared" si="1"/>
        <v>#REF!</v>
      </c>
      <c r="Q12" s="100"/>
      <c r="R12" s="100"/>
      <c r="S12" s="100"/>
      <c r="U12" s="75"/>
      <c r="V12" s="100" t="e">
        <f t="shared" si="2"/>
        <v>#REF!</v>
      </c>
      <c r="Z12" s="116" t="e">
        <f t="shared" si="3"/>
        <v>#REF!</v>
      </c>
      <c r="AA12" s="122" t="e">
        <f t="shared" si="4"/>
        <v>#REF!</v>
      </c>
      <c r="AB12" s="133" t="e">
        <f t="shared" si="5"/>
        <v>#REF!</v>
      </c>
      <c r="AC12" s="1" ph="1"/>
    </row>
    <row r="13" spans="2:29" ht="30" customHeight="1">
      <c r="B13" s="83">
        <v>5</v>
      </c>
      <c r="C13" s="54" t="s">
        <v>33</v>
      </c>
      <c r="D13" s="48" t="e">
        <f>+#REF!+集計表!S13</f>
        <v>#REF!</v>
      </c>
      <c r="E13" s="103" t="e">
        <f>+D13-G13-F13</f>
        <v>#REF!</v>
      </c>
      <c r="F13" s="48" t="e">
        <f>+#REF!</f>
        <v>#REF!</v>
      </c>
      <c r="G13" s="89"/>
      <c r="H13" s="156" t="e">
        <f>+#REF!</f>
        <v>#REF!</v>
      </c>
      <c r="I13" s="157" t="e">
        <f>+#REF!</f>
        <v>#REF!</v>
      </c>
      <c r="J13" s="158" t="e">
        <f>+#REF!</f>
        <v>#REF!</v>
      </c>
      <c r="K13" s="159" t="e">
        <f>+#REF!</f>
        <v>#REF!</v>
      </c>
      <c r="M13" s="9" t="e">
        <f>IF(P13=0,"未入力です",IF(D13-Q13=P13,"入力済",(+D13-P13)&amp;"チーム未入力です"))</f>
        <v>#REF!</v>
      </c>
      <c r="N13" s="56" t="e">
        <f>+#REF!</f>
        <v>#REF!</v>
      </c>
      <c r="O13" s="98" t="e">
        <f>+#REF!</f>
        <v>#REF!</v>
      </c>
      <c r="P13" s="99" t="e">
        <f t="shared" si="1"/>
        <v>#REF!</v>
      </c>
      <c r="Q13" s="100"/>
      <c r="R13" s="100"/>
      <c r="S13" s="100"/>
      <c r="U13" s="75"/>
      <c r="V13" s="100" t="e">
        <f t="shared" si="2"/>
        <v>#REF!</v>
      </c>
      <c r="W13" s="144">
        <v>2</v>
      </c>
      <c r="Z13" s="116" t="e">
        <f t="shared" si="3"/>
        <v>#REF!</v>
      </c>
      <c r="AA13" s="122" t="e">
        <f t="shared" si="4"/>
        <v>#REF!</v>
      </c>
      <c r="AB13" s="133" t="e">
        <f t="shared" si="5"/>
        <v>#REF!</v>
      </c>
      <c r="AC13" s="1" ph="1"/>
    </row>
    <row r="14" spans="2:29" ht="30" customHeight="1">
      <c r="B14" s="83">
        <v>6</v>
      </c>
      <c r="C14" s="54" t="s">
        <v>34</v>
      </c>
      <c r="D14" s="48" t="e">
        <f>+#REF!+S14</f>
        <v>#REF!</v>
      </c>
      <c r="E14" s="103" t="e">
        <f>+D14-G14-F14</f>
        <v>#REF!</v>
      </c>
      <c r="F14" s="48" t="e">
        <f>+#REF!</f>
        <v>#REF!</v>
      </c>
      <c r="G14" s="89" t="e">
        <f>COUNTIF(#REF!,"YBBL")</f>
        <v>#REF!</v>
      </c>
      <c r="H14" s="156" t="e">
        <f>+#REF!</f>
        <v>#REF!</v>
      </c>
      <c r="I14" s="157" t="e">
        <f>+#REF!</f>
        <v>#REF!</v>
      </c>
      <c r="J14" s="158" t="e">
        <f>+#REF!</f>
        <v>#REF!</v>
      </c>
      <c r="K14" s="159" t="e">
        <f>+#REF!</f>
        <v>#REF!</v>
      </c>
      <c r="L14" t="s">
        <v>68</v>
      </c>
      <c r="M14" s="9" t="e">
        <f>IF(P14=0,"未入力です",IF(D14-Q14=P14,"入力済",(+D14-P14)&amp;"チーム未入力です"))</f>
        <v>#REF!</v>
      </c>
      <c r="N14" s="56" t="e">
        <f>+#REF!</f>
        <v>#REF!</v>
      </c>
      <c r="O14" s="98" t="e">
        <f>+#REF!</f>
        <v>#REF!</v>
      </c>
      <c r="P14" s="99" t="e">
        <f>+N14+O14-Q14</f>
        <v>#REF!</v>
      </c>
      <c r="Q14" s="100"/>
      <c r="R14" s="100"/>
      <c r="S14" s="100">
        <v>2</v>
      </c>
      <c r="U14" s="75"/>
      <c r="V14" s="100" t="e">
        <f t="shared" si="2"/>
        <v>#REF!</v>
      </c>
      <c r="Z14" s="116" t="e">
        <f t="shared" si="3"/>
        <v>#REF!</v>
      </c>
      <c r="AA14" s="122" t="e">
        <f t="shared" si="4"/>
        <v>#REF!</v>
      </c>
      <c r="AB14" s="133" t="e">
        <f t="shared" si="5"/>
        <v>#REF!</v>
      </c>
      <c r="AC14" s="1" ph="1"/>
    </row>
    <row r="15" spans="2:29" ht="30" customHeight="1">
      <c r="B15" s="83">
        <v>7</v>
      </c>
      <c r="C15" s="55" t="s">
        <v>35</v>
      </c>
      <c r="D15" s="49" t="e">
        <f>+#REF!+S15</f>
        <v>#REF!</v>
      </c>
      <c r="E15" s="103" t="e">
        <f t="shared" si="0"/>
        <v>#REF!</v>
      </c>
      <c r="F15" s="49" t="e">
        <f>+#REF!</f>
        <v>#REF!</v>
      </c>
      <c r="G15" s="90"/>
      <c r="H15" s="156" t="e">
        <f>+#REF!</f>
        <v>#REF!</v>
      </c>
      <c r="I15" s="157" t="e">
        <f>+#REF!</f>
        <v>#REF!</v>
      </c>
      <c r="J15" s="158" t="e">
        <f>+#REF!</f>
        <v>#REF!</v>
      </c>
      <c r="K15" s="159" t="e">
        <f>+#REF!</f>
        <v>#REF!</v>
      </c>
      <c r="M15" s="9" t="e">
        <f t="shared" si="6"/>
        <v>#REF!</v>
      </c>
      <c r="N15" s="56" t="e">
        <f>+#REF!</f>
        <v>#REF!</v>
      </c>
      <c r="O15" s="98" t="e">
        <f>+#REF!</f>
        <v>#REF!</v>
      </c>
      <c r="P15" s="99" t="e">
        <f t="shared" si="1"/>
        <v>#REF!</v>
      </c>
      <c r="Q15" s="100"/>
      <c r="R15" s="100"/>
      <c r="S15" s="100"/>
      <c r="U15" s="75"/>
      <c r="V15" s="100" t="e">
        <f t="shared" si="2"/>
        <v>#REF!</v>
      </c>
      <c r="W15" s="144">
        <v>1</v>
      </c>
      <c r="Z15" s="116" t="e">
        <f t="shared" si="3"/>
        <v>#REF!</v>
      </c>
      <c r="AA15" s="122" t="e">
        <f t="shared" si="4"/>
        <v>#REF!</v>
      </c>
      <c r="AB15" s="133" t="e">
        <f t="shared" si="5"/>
        <v>#REF!</v>
      </c>
      <c r="AC15" s="1" ph="1"/>
    </row>
    <row r="16" spans="2:29" ht="30" customHeight="1">
      <c r="B16" s="83">
        <v>8</v>
      </c>
      <c r="C16" s="54" t="s">
        <v>36</v>
      </c>
      <c r="D16" s="48" t="e">
        <f>+#REF!+S16</f>
        <v>#REF!</v>
      </c>
      <c r="E16" s="103" t="e">
        <f t="shared" si="0"/>
        <v>#REF!</v>
      </c>
      <c r="F16" s="48" t="e">
        <f>+#REF!</f>
        <v>#REF!</v>
      </c>
      <c r="G16" s="89"/>
      <c r="H16" s="156" t="e">
        <f>+#REF!</f>
        <v>#REF!</v>
      </c>
      <c r="I16" s="157" t="e">
        <f>+#REF!</f>
        <v>#REF!</v>
      </c>
      <c r="J16" s="158" t="e">
        <f>+#REF!</f>
        <v>#REF!</v>
      </c>
      <c r="K16" s="159" t="e">
        <f>+#REF!</f>
        <v>#REF!</v>
      </c>
      <c r="M16" s="9" t="e">
        <f>IF(P16=0,"未入力です",IF(D16-Q16=P16,"入力済",(+D16-P16)&amp;"チーム未入力です"))</f>
        <v>#REF!</v>
      </c>
      <c r="N16" s="56" t="e">
        <f>+#REF!</f>
        <v>#REF!</v>
      </c>
      <c r="O16" s="98" t="e">
        <f>+#REF!</f>
        <v>#REF!</v>
      </c>
      <c r="P16" s="99" t="e">
        <f>+N16+O16-Q16</f>
        <v>#REF!</v>
      </c>
      <c r="Q16" s="100"/>
      <c r="R16" s="100"/>
      <c r="S16" s="100"/>
      <c r="U16" s="75"/>
      <c r="V16" s="100" t="e">
        <f t="shared" si="2"/>
        <v>#REF!</v>
      </c>
      <c r="Z16" s="116" t="e">
        <f t="shared" si="3"/>
        <v>#REF!</v>
      </c>
      <c r="AA16" s="122" t="e">
        <f t="shared" si="4"/>
        <v>#REF!</v>
      </c>
      <c r="AB16" s="133" t="e">
        <f t="shared" si="5"/>
        <v>#REF!</v>
      </c>
      <c r="AC16" s="1" ph="1"/>
    </row>
    <row r="17" spans="2:29" ht="30" customHeight="1">
      <c r="B17" s="83">
        <v>9</v>
      </c>
      <c r="C17" s="54" t="s">
        <v>37</v>
      </c>
      <c r="D17" s="48" t="e">
        <f>+#REF!+S17</f>
        <v>#REF!</v>
      </c>
      <c r="E17" s="103" t="e">
        <f t="shared" si="0"/>
        <v>#REF!</v>
      </c>
      <c r="F17" s="48" t="e">
        <f>+#REF!</f>
        <v>#REF!</v>
      </c>
      <c r="G17" s="89"/>
      <c r="H17" s="156" t="e">
        <f>+#REF!</f>
        <v>#REF!</v>
      </c>
      <c r="I17" s="157" t="e">
        <f>+#REF!</f>
        <v>#REF!</v>
      </c>
      <c r="J17" s="158" t="e">
        <f>+#REF!</f>
        <v>#REF!</v>
      </c>
      <c r="K17" s="159" t="e">
        <f>+#REF!</f>
        <v>#REF!</v>
      </c>
      <c r="M17" s="9" t="e">
        <f t="shared" si="6"/>
        <v>#REF!</v>
      </c>
      <c r="N17" s="56" t="e">
        <f>+#REF!</f>
        <v>#REF!</v>
      </c>
      <c r="O17" s="98" t="e">
        <f>+#REF!</f>
        <v>#REF!</v>
      </c>
      <c r="P17" s="99" t="e">
        <f t="shared" ref="P17:P26" si="7">+N17+O17-Q17</f>
        <v>#REF!</v>
      </c>
      <c r="Q17" s="100"/>
      <c r="R17" s="100"/>
      <c r="S17" s="100"/>
      <c r="U17" s="75"/>
      <c r="V17" s="100" t="e">
        <f t="shared" si="2"/>
        <v>#REF!</v>
      </c>
      <c r="Z17" s="116" t="e">
        <f t="shared" si="3"/>
        <v>#REF!</v>
      </c>
      <c r="AA17" s="122" t="e">
        <f t="shared" si="4"/>
        <v>#REF!</v>
      </c>
      <c r="AB17" s="133" t="e">
        <f t="shared" si="5"/>
        <v>#REF!</v>
      </c>
      <c r="AC17" s="1" ph="1"/>
    </row>
    <row r="18" spans="2:29" ht="30" customHeight="1">
      <c r="B18" s="83">
        <v>10</v>
      </c>
      <c r="C18" s="54" t="s">
        <v>38</v>
      </c>
      <c r="D18" s="48" t="e">
        <f>+#REF!+S18</f>
        <v>#REF!</v>
      </c>
      <c r="E18" s="103" t="e">
        <f t="shared" si="0"/>
        <v>#REF!</v>
      </c>
      <c r="F18" s="93" t="e">
        <f>+#REF!</f>
        <v>#REF!</v>
      </c>
      <c r="G18" s="89"/>
      <c r="H18" s="156" t="e">
        <f>+#REF!</f>
        <v>#REF!</v>
      </c>
      <c r="I18" s="157" t="e">
        <f>+#REF!</f>
        <v>#REF!</v>
      </c>
      <c r="J18" s="158" t="e">
        <f>+#REF!</f>
        <v>#REF!</v>
      </c>
      <c r="K18" s="159" t="e">
        <f>+#REF!</f>
        <v>#REF!</v>
      </c>
      <c r="L18" t="s">
        <v>104</v>
      </c>
      <c r="M18" s="9" t="e">
        <f t="shared" si="6"/>
        <v>#REF!</v>
      </c>
      <c r="N18" s="56" t="e">
        <f>+#REF!</f>
        <v>#REF!</v>
      </c>
      <c r="O18" s="98" t="e">
        <f>+#REF!</f>
        <v>#REF!</v>
      </c>
      <c r="P18" s="99" t="e">
        <f t="shared" si="7"/>
        <v>#REF!</v>
      </c>
      <c r="Q18" s="100"/>
      <c r="R18" s="100">
        <v>1</v>
      </c>
      <c r="S18" s="100"/>
      <c r="U18" s="75"/>
      <c r="V18" s="100" t="e">
        <f t="shared" si="2"/>
        <v>#REF!</v>
      </c>
      <c r="Z18" s="116" t="e">
        <f t="shared" si="3"/>
        <v>#REF!</v>
      </c>
      <c r="AA18" s="122" t="e">
        <f t="shared" si="4"/>
        <v>#REF!</v>
      </c>
      <c r="AB18" s="133" t="e">
        <f t="shared" si="5"/>
        <v>#REF!</v>
      </c>
      <c r="AC18" s="1" ph="1"/>
    </row>
    <row r="19" spans="2:29" ht="30" customHeight="1">
      <c r="B19" s="83">
        <v>11</v>
      </c>
      <c r="C19" s="54" t="s">
        <v>39</v>
      </c>
      <c r="D19" s="48" t="e">
        <f>+#REF!+S19</f>
        <v>#REF!</v>
      </c>
      <c r="E19" s="103" t="e">
        <f>+D19-G19-F19</f>
        <v>#REF!</v>
      </c>
      <c r="F19" s="93" t="e">
        <f>+#REF!</f>
        <v>#REF!</v>
      </c>
      <c r="G19" s="89"/>
      <c r="H19" s="156" t="e">
        <f>+#REF!</f>
        <v>#REF!</v>
      </c>
      <c r="I19" s="157" t="e">
        <f>+#REF!</f>
        <v>#REF!</v>
      </c>
      <c r="J19" s="158" t="e">
        <f>+#REF!</f>
        <v>#REF!</v>
      </c>
      <c r="K19" s="159" t="e">
        <f>+#REF!</f>
        <v>#REF!</v>
      </c>
      <c r="L19" t="s">
        <v>104</v>
      </c>
      <c r="M19" s="9" t="e">
        <f t="shared" si="6"/>
        <v>#REF!</v>
      </c>
      <c r="N19" s="56" t="e">
        <f>+#REF!</f>
        <v>#REF!</v>
      </c>
      <c r="O19" s="98" t="e">
        <f>+#REF!</f>
        <v>#REF!</v>
      </c>
      <c r="P19" s="99" t="e">
        <f t="shared" si="7"/>
        <v>#REF!</v>
      </c>
      <c r="Q19" s="100"/>
      <c r="R19" s="100">
        <v>1</v>
      </c>
      <c r="S19" s="100"/>
      <c r="U19" s="75"/>
      <c r="V19" s="100" t="e">
        <f t="shared" si="2"/>
        <v>#REF!</v>
      </c>
      <c r="X19" s="144">
        <v>1</v>
      </c>
      <c r="Z19" s="116" t="e">
        <f t="shared" si="3"/>
        <v>#REF!</v>
      </c>
      <c r="AA19" s="122" t="e">
        <f t="shared" si="4"/>
        <v>#REF!</v>
      </c>
      <c r="AB19" s="133" t="e">
        <f t="shared" si="5"/>
        <v>#REF!</v>
      </c>
      <c r="AC19" s="1" ph="1"/>
    </row>
    <row r="20" spans="2:29" ht="30" customHeight="1">
      <c r="B20" s="83">
        <v>12</v>
      </c>
      <c r="C20" s="54" t="s">
        <v>40</v>
      </c>
      <c r="D20" s="48" t="e">
        <f>+#REF!+S20</f>
        <v>#REF!</v>
      </c>
      <c r="E20" s="103" t="e">
        <f t="shared" si="0"/>
        <v>#REF!</v>
      </c>
      <c r="F20" s="93" t="e">
        <f>+#REF!</f>
        <v>#REF!</v>
      </c>
      <c r="G20" s="89"/>
      <c r="H20" s="156" t="e">
        <f>+#REF!</f>
        <v>#REF!</v>
      </c>
      <c r="I20" s="157" t="e">
        <f>+#REF!</f>
        <v>#REF!</v>
      </c>
      <c r="J20" s="158" t="e">
        <f>+#REF!</f>
        <v>#REF!</v>
      </c>
      <c r="K20" s="159" t="e">
        <f>+#REF!</f>
        <v>#REF!</v>
      </c>
      <c r="M20" s="9" t="e">
        <f t="shared" si="6"/>
        <v>#REF!</v>
      </c>
      <c r="N20" s="56" t="e">
        <f>+#REF!</f>
        <v>#REF!</v>
      </c>
      <c r="O20" s="98" t="e">
        <f>+#REF!</f>
        <v>#REF!</v>
      </c>
      <c r="P20" s="99" t="e">
        <f t="shared" si="7"/>
        <v>#REF!</v>
      </c>
      <c r="Q20" s="100"/>
      <c r="R20" s="100"/>
      <c r="S20" s="100"/>
      <c r="U20" s="75"/>
      <c r="V20" s="100" t="e">
        <f t="shared" si="2"/>
        <v>#REF!</v>
      </c>
      <c r="Z20" s="116" t="e">
        <f t="shared" si="3"/>
        <v>#REF!</v>
      </c>
      <c r="AA20" s="122" t="e">
        <f t="shared" si="4"/>
        <v>#REF!</v>
      </c>
      <c r="AB20" s="133" t="e">
        <f t="shared" si="5"/>
        <v>#REF!</v>
      </c>
      <c r="AC20" s="1" ph="1"/>
    </row>
    <row r="21" spans="2:29" ht="30" customHeight="1">
      <c r="B21" s="83">
        <v>13</v>
      </c>
      <c r="C21" s="54" t="s">
        <v>41</v>
      </c>
      <c r="D21" s="48" t="e">
        <f>+#REF!+S21</f>
        <v>#REF!</v>
      </c>
      <c r="E21" s="103" t="e">
        <f t="shared" si="0"/>
        <v>#REF!</v>
      </c>
      <c r="F21" s="93" t="e">
        <f>+#REF!</f>
        <v>#REF!</v>
      </c>
      <c r="G21" s="89"/>
      <c r="H21" s="156" t="e">
        <f>+#REF!</f>
        <v>#REF!</v>
      </c>
      <c r="I21" s="157" t="e">
        <f>+#REF!</f>
        <v>#REF!</v>
      </c>
      <c r="J21" s="158" t="e">
        <f>+#REF!</f>
        <v>#REF!</v>
      </c>
      <c r="K21" s="159" t="e">
        <f>+#REF!</f>
        <v>#REF!</v>
      </c>
      <c r="M21" s="9" t="e">
        <f t="shared" si="6"/>
        <v>#REF!</v>
      </c>
      <c r="N21" s="56" t="e">
        <f>+#REF!</f>
        <v>#REF!</v>
      </c>
      <c r="O21" s="98" t="e">
        <f>+#REF!</f>
        <v>#REF!</v>
      </c>
      <c r="P21" s="99" t="e">
        <f t="shared" si="7"/>
        <v>#REF!</v>
      </c>
      <c r="Q21" s="100"/>
      <c r="R21" s="100"/>
      <c r="S21" s="100"/>
      <c r="U21" s="75"/>
      <c r="V21" s="100" t="e">
        <f t="shared" si="2"/>
        <v>#REF!</v>
      </c>
      <c r="Z21" s="116" t="e">
        <f t="shared" si="3"/>
        <v>#REF!</v>
      </c>
      <c r="AA21" s="122" t="e">
        <f t="shared" si="4"/>
        <v>#REF!</v>
      </c>
      <c r="AB21" s="133" t="e">
        <f t="shared" si="5"/>
        <v>#REF!</v>
      </c>
      <c r="AC21" s="1" ph="1"/>
    </row>
    <row r="22" spans="2:29" ht="30" customHeight="1">
      <c r="B22" s="83">
        <v>14</v>
      </c>
      <c r="C22" s="54" t="s">
        <v>42</v>
      </c>
      <c r="D22" s="48" t="e">
        <f>+#REF!+S22</f>
        <v>#REF!</v>
      </c>
      <c r="E22" s="103" t="e">
        <f t="shared" si="0"/>
        <v>#REF!</v>
      </c>
      <c r="F22" s="93" t="e">
        <f>+#REF!</f>
        <v>#REF!</v>
      </c>
      <c r="G22" s="89"/>
      <c r="H22" s="156" t="e">
        <f>+#REF!</f>
        <v>#REF!</v>
      </c>
      <c r="I22" s="157" t="e">
        <f>+#REF!</f>
        <v>#REF!</v>
      </c>
      <c r="J22" s="158" t="e">
        <f>+#REF!</f>
        <v>#REF!</v>
      </c>
      <c r="K22" s="159" t="e">
        <f>+#REF!</f>
        <v>#REF!</v>
      </c>
      <c r="M22" s="9" t="e">
        <f>IF(P22=0,"未入力です",IF(D22-Q22=P22,"入力済",(+D22-P22)&amp;"チーム未入力です"))</f>
        <v>#REF!</v>
      </c>
      <c r="N22" s="56" t="e">
        <f>+#REF!</f>
        <v>#REF!</v>
      </c>
      <c r="O22" s="98" t="e">
        <f>+#REF!</f>
        <v>#REF!</v>
      </c>
      <c r="P22" s="99" t="e">
        <f t="shared" si="7"/>
        <v>#REF!</v>
      </c>
      <c r="Q22" s="100"/>
      <c r="R22" s="100"/>
      <c r="S22" s="100"/>
      <c r="U22" s="75"/>
      <c r="V22" s="100" t="e">
        <f t="shared" si="2"/>
        <v>#REF!</v>
      </c>
      <c r="Z22" s="116" t="e">
        <f t="shared" si="3"/>
        <v>#REF!</v>
      </c>
      <c r="AA22" s="122" t="e">
        <f t="shared" si="4"/>
        <v>#REF!</v>
      </c>
      <c r="AB22" s="133" t="e">
        <f t="shared" si="5"/>
        <v>#REF!</v>
      </c>
    </row>
    <row r="23" spans="2:29" ht="30" customHeight="1">
      <c r="B23" s="83">
        <v>15</v>
      </c>
      <c r="C23" s="54" t="s">
        <v>43</v>
      </c>
      <c r="D23" s="48" t="e">
        <f>+#REF!+S23</f>
        <v>#REF!</v>
      </c>
      <c r="E23" s="103" t="e">
        <f t="shared" si="0"/>
        <v>#REF!</v>
      </c>
      <c r="F23" s="93" t="e">
        <f>+#REF!</f>
        <v>#REF!</v>
      </c>
      <c r="G23" s="89"/>
      <c r="H23" s="156" t="e">
        <f>+#REF!</f>
        <v>#REF!</v>
      </c>
      <c r="I23" s="157" t="e">
        <f>+#REF!</f>
        <v>#REF!</v>
      </c>
      <c r="J23" s="158" t="e">
        <f>+#REF!</f>
        <v>#REF!</v>
      </c>
      <c r="K23" s="159" t="e">
        <f>+#REF!</f>
        <v>#REF!</v>
      </c>
      <c r="L23" t="s">
        <v>105</v>
      </c>
      <c r="M23" s="9" t="e">
        <f t="shared" si="6"/>
        <v>#REF!</v>
      </c>
      <c r="N23" s="56" t="e">
        <f>+#REF!</f>
        <v>#REF!</v>
      </c>
      <c r="O23" s="98" t="e">
        <f>+#REF!</f>
        <v>#REF!</v>
      </c>
      <c r="P23" s="99" t="e">
        <f t="shared" si="7"/>
        <v>#REF!</v>
      </c>
      <c r="Q23" s="100"/>
      <c r="R23" s="100"/>
      <c r="S23" s="100"/>
      <c r="U23" s="75"/>
      <c r="V23" s="100" t="e">
        <f t="shared" si="2"/>
        <v>#REF!</v>
      </c>
      <c r="Y23" s="144">
        <v>1</v>
      </c>
      <c r="Z23" s="116" t="e">
        <f t="shared" si="3"/>
        <v>#REF!</v>
      </c>
      <c r="AA23" s="122" t="e">
        <f t="shared" si="4"/>
        <v>#REF!</v>
      </c>
      <c r="AB23" s="133" t="e">
        <f t="shared" si="5"/>
        <v>#REF!</v>
      </c>
    </row>
    <row r="24" spans="2:29" ht="30" customHeight="1">
      <c r="B24" s="83">
        <v>16</v>
      </c>
      <c r="C24" s="54" t="s">
        <v>44</v>
      </c>
      <c r="D24" s="48" t="e">
        <f>+#REF!+S24</f>
        <v>#REF!</v>
      </c>
      <c r="E24" s="103" t="e">
        <f t="shared" si="0"/>
        <v>#REF!</v>
      </c>
      <c r="F24" s="93" t="e">
        <f>+#REF!</f>
        <v>#REF!</v>
      </c>
      <c r="G24" s="89"/>
      <c r="H24" s="156" t="e">
        <f>+#REF!</f>
        <v>#REF!</v>
      </c>
      <c r="I24" s="160" t="e">
        <f>+#REF!</f>
        <v>#REF!</v>
      </c>
      <c r="J24" s="158" t="e">
        <f>+#REF!</f>
        <v>#REF!</v>
      </c>
      <c r="K24" s="159" t="e">
        <f>+#REF!</f>
        <v>#REF!</v>
      </c>
      <c r="L24" t="s">
        <v>105</v>
      </c>
      <c r="M24" s="9" t="e">
        <f>IF(P24=0,"未入力です",IF(D24-Q24=P24,"入力済",(+D24-P24)&amp;"チーム未入力です"))</f>
        <v>#REF!</v>
      </c>
      <c r="N24" s="56" t="e">
        <f>+#REF!</f>
        <v>#REF!</v>
      </c>
      <c r="O24" s="98" t="e">
        <f>+#REF!</f>
        <v>#REF!</v>
      </c>
      <c r="P24" s="99" t="e">
        <f t="shared" si="7"/>
        <v>#REF!</v>
      </c>
      <c r="Q24" s="100"/>
      <c r="R24" s="100"/>
      <c r="S24" s="100"/>
      <c r="T24" s="63" t="e">
        <f t="shared" ref="T24:T27" si="8">+K24/J24</f>
        <v>#REF!</v>
      </c>
      <c r="U24" s="75" t="e">
        <f t="shared" ref="U24:U27" si="9">INT(+K24/I24)</f>
        <v>#REF!</v>
      </c>
      <c r="V24" s="100" t="e">
        <f t="shared" si="2"/>
        <v>#REF!</v>
      </c>
      <c r="X24" s="144">
        <v>1</v>
      </c>
      <c r="Y24" s="144">
        <v>1</v>
      </c>
      <c r="Z24" s="116" t="e">
        <f>+J24/H24</f>
        <v>#REF!</v>
      </c>
      <c r="AA24" s="122" t="e">
        <f t="shared" si="4"/>
        <v>#REF!</v>
      </c>
      <c r="AB24" s="133" t="e">
        <f t="shared" si="5"/>
        <v>#REF!</v>
      </c>
    </row>
    <row r="25" spans="2:29" ht="30" customHeight="1">
      <c r="B25" s="177">
        <v>17</v>
      </c>
      <c r="C25" s="178" t="s">
        <v>45</v>
      </c>
      <c r="D25" s="179">
        <f>+泉区!$H$2+S25</f>
        <v>14</v>
      </c>
      <c r="E25" s="180">
        <f t="shared" si="0"/>
        <v>14</v>
      </c>
      <c r="F25" s="181">
        <f>+泉区!$D$42</f>
        <v>0</v>
      </c>
      <c r="G25" s="182"/>
      <c r="H25" s="183">
        <f>+泉区!$D$41</f>
        <v>0</v>
      </c>
      <c r="I25" s="184">
        <f>+泉区!$G$41</f>
        <v>0</v>
      </c>
      <c r="J25" s="185">
        <f>+泉区!$F$40</f>
        <v>0</v>
      </c>
      <c r="K25" s="186">
        <f>+泉区!$G$40</f>
        <v>0</v>
      </c>
      <c r="L25" s="187" t="s">
        <v>105</v>
      </c>
      <c r="M25" s="188" t="str">
        <f t="shared" si="6"/>
        <v>未入力です</v>
      </c>
      <c r="N25" s="189">
        <f>+泉区!D41</f>
        <v>0</v>
      </c>
      <c r="O25" s="190">
        <f>+泉区!D42</f>
        <v>0</v>
      </c>
      <c r="P25" s="191">
        <f t="shared" si="7"/>
        <v>0</v>
      </c>
      <c r="Q25" s="192"/>
      <c r="R25" s="192"/>
      <c r="S25" s="192"/>
      <c r="T25" s="193"/>
      <c r="U25" s="194"/>
      <c r="V25" s="192">
        <f t="shared" si="2"/>
        <v>0</v>
      </c>
      <c r="W25" s="195"/>
      <c r="X25" s="195"/>
      <c r="Y25" s="195">
        <v>1</v>
      </c>
      <c r="Z25" s="196" t="e">
        <f t="shared" si="3"/>
        <v>#DIV/0!</v>
      </c>
      <c r="AA25" s="197" t="e">
        <f t="shared" si="4"/>
        <v>#DIV/0!</v>
      </c>
      <c r="AB25" s="198" t="e">
        <f t="shared" si="5"/>
        <v>#DIV/0!</v>
      </c>
    </row>
    <row r="26" spans="2:29" ht="30" customHeight="1" thickBot="1">
      <c r="B26" s="84">
        <v>18</v>
      </c>
      <c r="C26" s="64" t="s">
        <v>46</v>
      </c>
      <c r="D26" s="65" t="e">
        <f>+#REF!+S26</f>
        <v>#REF!</v>
      </c>
      <c r="E26" s="104" t="e">
        <f t="shared" si="0"/>
        <v>#REF!</v>
      </c>
      <c r="F26" s="94" t="e">
        <f>+#REF!</f>
        <v>#REF!</v>
      </c>
      <c r="G26" s="91"/>
      <c r="H26" s="161" t="e">
        <f>+#REF!</f>
        <v>#REF!</v>
      </c>
      <c r="I26" s="162" t="e">
        <f>+#REF!</f>
        <v>#REF!</v>
      </c>
      <c r="J26" s="163" t="e">
        <f>+#REF!</f>
        <v>#REF!</v>
      </c>
      <c r="K26" s="164" t="e">
        <f>+#REF!</f>
        <v>#REF!</v>
      </c>
      <c r="M26" s="124" t="e">
        <f t="shared" si="6"/>
        <v>#REF!</v>
      </c>
      <c r="N26" s="125" t="e">
        <f>+#REF!</f>
        <v>#REF!</v>
      </c>
      <c r="O26" s="126" t="e">
        <f>+#REF!</f>
        <v>#REF!</v>
      </c>
      <c r="P26" s="127" t="e">
        <f t="shared" si="7"/>
        <v>#REF!</v>
      </c>
      <c r="Q26" s="128"/>
      <c r="R26" s="128"/>
      <c r="S26" s="128"/>
      <c r="T26" s="129" t="e">
        <f t="shared" si="8"/>
        <v>#REF!</v>
      </c>
      <c r="U26" s="130" t="e">
        <f t="shared" si="9"/>
        <v>#REF!</v>
      </c>
      <c r="V26" s="128" t="e">
        <f t="shared" si="2"/>
        <v>#REF!</v>
      </c>
      <c r="W26" s="146"/>
      <c r="X26" s="146"/>
      <c r="Y26" s="146"/>
      <c r="Z26" s="136" t="e">
        <f t="shared" si="3"/>
        <v>#REF!</v>
      </c>
      <c r="AA26" s="131" t="e">
        <f t="shared" si="4"/>
        <v>#REF!</v>
      </c>
      <c r="AB26" s="134" t="e">
        <f t="shared" si="5"/>
        <v>#REF!</v>
      </c>
    </row>
    <row r="27" spans="2:29" s="79" customFormat="1" ht="30" customHeight="1" thickTop="1" thickBot="1">
      <c r="B27" s="85"/>
      <c r="C27" s="86" t="s">
        <v>47</v>
      </c>
      <c r="D27" s="87" t="e">
        <f>SUM(D9:D26)</f>
        <v>#REF!</v>
      </c>
      <c r="E27" s="105" t="e">
        <f t="shared" ref="E27:K27" si="10">SUM(E9:E26)</f>
        <v>#REF!</v>
      </c>
      <c r="F27" s="87" t="e">
        <f t="shared" si="10"/>
        <v>#REF!</v>
      </c>
      <c r="G27" s="92" t="e">
        <f>SUM(G9:G26)</f>
        <v>#REF!</v>
      </c>
      <c r="H27" s="165" t="e">
        <f t="shared" si="10"/>
        <v>#REF!</v>
      </c>
      <c r="I27" s="166" t="e">
        <f>SUM(I9:I26)</f>
        <v>#REF!</v>
      </c>
      <c r="J27" s="167" t="e">
        <f t="shared" si="10"/>
        <v>#REF!</v>
      </c>
      <c r="K27" s="168" t="e">
        <f t="shared" si="10"/>
        <v>#REF!</v>
      </c>
      <c r="M27" s="117"/>
      <c r="N27" s="80" t="e">
        <f t="shared" ref="N27:S27" si="11">SUM(N9:N26)</f>
        <v>#REF!</v>
      </c>
      <c r="O27" s="98" t="e">
        <f t="shared" si="11"/>
        <v>#REF!</v>
      </c>
      <c r="P27" s="101" t="e">
        <f>SUM(P9:P26)</f>
        <v>#REF!</v>
      </c>
      <c r="Q27" s="100">
        <f t="shared" si="11"/>
        <v>0</v>
      </c>
      <c r="R27" s="100">
        <f t="shared" si="11"/>
        <v>2</v>
      </c>
      <c r="S27" s="100">
        <f t="shared" si="11"/>
        <v>4</v>
      </c>
      <c r="T27" s="81" t="e">
        <f t="shared" si="8"/>
        <v>#REF!</v>
      </c>
      <c r="U27" s="76" t="e">
        <f t="shared" si="9"/>
        <v>#REF!</v>
      </c>
      <c r="V27" s="100" t="e">
        <f t="shared" si="2"/>
        <v>#REF!</v>
      </c>
      <c r="W27" s="144">
        <f>SUM(W9:W26)</f>
        <v>3</v>
      </c>
      <c r="X27" s="144">
        <f>SUM(X9:X26)</f>
        <v>2</v>
      </c>
      <c r="Y27" s="144">
        <f>SUM(Y9:Y26)</f>
        <v>3</v>
      </c>
      <c r="Z27" s="116" t="e">
        <f t="shared" si="3"/>
        <v>#REF!</v>
      </c>
      <c r="AA27" s="122" t="e">
        <f t="shared" si="4"/>
        <v>#REF!</v>
      </c>
      <c r="AB27" s="133" t="e">
        <f t="shared" si="5"/>
        <v>#REF!</v>
      </c>
      <c r="AC27" s="111"/>
    </row>
    <row r="28" spans="2:29" ht="7.5" customHeight="1">
      <c r="B28" s="43" t="s">
        <v>73</v>
      </c>
      <c r="C28" s="50"/>
      <c r="D28" s="51"/>
      <c r="E28" s="51"/>
      <c r="F28" s="51"/>
      <c r="G28" s="51"/>
      <c r="H28" s="52"/>
      <c r="I28" s="53"/>
      <c r="J28" s="106"/>
      <c r="K28" s="106"/>
      <c r="P28" s="73"/>
    </row>
    <row r="29" spans="2:29" s="37" customFormat="1" ht="20.149999999999999" customHeight="1">
      <c r="B29" s="43" t="s">
        <v>76</v>
      </c>
      <c r="D29" s="62"/>
      <c r="E29" s="62"/>
      <c r="F29" s="62"/>
      <c r="G29" s="62"/>
      <c r="H29" s="40"/>
      <c r="I29" s="211" t="s">
        <v>113</v>
      </c>
      <c r="J29" s="211"/>
      <c r="K29" s="211"/>
      <c r="N29" s="57"/>
      <c r="O29" s="59"/>
      <c r="P29" s="60"/>
      <c r="Q29" s="36"/>
      <c r="R29" s="36"/>
      <c r="S29" s="36"/>
      <c r="T29" s="63"/>
      <c r="V29" s="36"/>
      <c r="W29" s="148" t="s">
        <v>112</v>
      </c>
      <c r="X29" s="148"/>
      <c r="Y29" s="148"/>
      <c r="Z29" s="137"/>
      <c r="AA29" s="121"/>
      <c r="AB29" s="133"/>
    </row>
    <row r="30" spans="2:29" ht="20.149999999999999" customHeight="1">
      <c r="B30" s="143" t="s">
        <v>102</v>
      </c>
      <c r="C30" s="70"/>
      <c r="D30" s="70"/>
      <c r="F30" s="70"/>
      <c r="G30" s="70"/>
      <c r="H30" s="70"/>
      <c r="I30" s="70"/>
      <c r="J30" s="107"/>
      <c r="K30" s="107"/>
    </row>
    <row r="31" spans="2:29" ht="20.149999999999999" customHeight="1">
      <c r="B31" s="143" t="s">
        <v>106</v>
      </c>
      <c r="C31" s="42"/>
      <c r="D31" s="42"/>
      <c r="E31" s="143" t="s">
        <v>98</v>
      </c>
      <c r="G31" s="42"/>
      <c r="H31" s="42"/>
      <c r="I31" s="42"/>
      <c r="J31" s="108"/>
      <c r="K31" s="108"/>
    </row>
    <row r="32" spans="2:29" ht="25" customHeight="1">
      <c r="B32" s="61"/>
      <c r="C32" s="61"/>
      <c r="D32" s="61"/>
      <c r="E32" s="61"/>
      <c r="F32" s="61"/>
      <c r="G32" s="61"/>
      <c r="H32" s="61"/>
      <c r="I32" s="61"/>
      <c r="J32" s="109"/>
      <c r="K32" s="109"/>
    </row>
    <row r="33" spans="2:23" ht="25" customHeight="1">
      <c r="B33" s="61"/>
      <c r="D33" s="61"/>
      <c r="E33" s="61"/>
      <c r="F33" s="61"/>
      <c r="G33" s="61"/>
      <c r="H33" s="61"/>
      <c r="I33" s="61"/>
      <c r="J33" s="109"/>
      <c r="K33" s="109"/>
    </row>
    <row r="34" spans="2:23" ht="25" customHeight="1">
      <c r="B34" s="61"/>
      <c r="C34" s="61"/>
      <c r="D34" s="61"/>
      <c r="E34" s="61"/>
      <c r="F34" s="61"/>
      <c r="G34" s="61"/>
      <c r="H34" s="61"/>
      <c r="I34" s="61"/>
      <c r="J34" s="109"/>
      <c r="K34" s="109"/>
    </row>
    <row r="35" spans="2:23" ht="25" customHeight="1">
      <c r="B35" s="32"/>
      <c r="C35" s="33"/>
      <c r="D35" s="41"/>
      <c r="E35" s="41"/>
      <c r="F35" s="41"/>
      <c r="G35" s="41"/>
      <c r="H35" s="34"/>
      <c r="I35" s="35"/>
      <c r="J35" s="34"/>
      <c r="K35" s="34"/>
    </row>
    <row r="36" spans="2:23" ht="25" customHeight="1">
      <c r="B36" s="32"/>
      <c r="C36" s="33"/>
      <c r="D36" s="41"/>
      <c r="E36" s="41"/>
      <c r="F36" s="41"/>
      <c r="G36" s="41"/>
      <c r="H36" s="34"/>
      <c r="I36" s="35"/>
      <c r="J36" s="34"/>
      <c r="K36" s="34"/>
    </row>
    <row r="37" spans="2:23" ht="25" customHeight="1">
      <c r="B37" s="32"/>
      <c r="C37" s="33"/>
      <c r="D37" s="41"/>
      <c r="E37" s="41"/>
      <c r="F37" s="41"/>
      <c r="G37" s="41"/>
      <c r="H37" s="34"/>
      <c r="I37" s="35"/>
      <c r="J37" s="34"/>
      <c r="K37" s="34"/>
    </row>
    <row r="38" spans="2:23" ht="25" customHeight="1"/>
    <row r="39" spans="2:23" ht="25" customHeight="1"/>
    <row r="40" spans="2:23" ht="25" customHeight="1"/>
    <row r="41" spans="2:23" ht="25" customHeight="1"/>
    <row r="42" spans="2:23" ht="25" customHeight="1">
      <c r="L42" s="36"/>
      <c r="M42" s="36"/>
      <c r="N42" s="58"/>
    </row>
    <row r="46" spans="2:23" ht="20.5">
      <c r="Q46" s="36" ph="1"/>
      <c r="R46" s="36" ph="1"/>
      <c r="V46" s="36" ph="1"/>
      <c r="W46" s="144" ph="1"/>
    </row>
    <row r="47" spans="2:23" ht="20.5">
      <c r="Q47" s="36" ph="1"/>
      <c r="R47" s="36" ph="1"/>
      <c r="V47" s="36" ph="1"/>
      <c r="W47" s="144" ph="1"/>
    </row>
    <row r="48" spans="2:23" ht="20.5">
      <c r="Q48" s="36" ph="1"/>
      <c r="R48" s="36" ph="1"/>
      <c r="V48" s="36" ph="1"/>
      <c r="W48" s="144" ph="1"/>
    </row>
    <row r="49" spans="17:28" ht="20.5">
      <c r="Q49" s="36" ph="1"/>
      <c r="R49" s="36" ph="1"/>
      <c r="V49" s="36" ph="1"/>
      <c r="W49" s="144" ph="1"/>
    </row>
    <row r="50" spans="17:28" ht="20.5">
      <c r="Q50" s="36" ph="1"/>
      <c r="R50" s="36" ph="1"/>
      <c r="V50" s="36" ph="1"/>
      <c r="W50" s="144" ph="1"/>
    </row>
    <row r="51" spans="17:28" ht="23">
      <c r="Q51" s="36" ph="1"/>
      <c r="R51" s="36" ph="1"/>
      <c r="V51" s="36" ph="1"/>
      <c r="W51" s="144" ph="1"/>
      <c r="AA51" s="121" ph="1"/>
      <c r="AB51" s="133" ph="1"/>
    </row>
    <row r="52" spans="17:28" ht="23">
      <c r="Q52" s="36" ph="1"/>
      <c r="R52" s="36" ph="1"/>
      <c r="V52" s="36" ph="1"/>
      <c r="W52" s="144" ph="1"/>
      <c r="AA52" s="121" ph="1"/>
      <c r="AB52" s="133" ph="1"/>
    </row>
    <row r="53" spans="17:28" ht="23">
      <c r="Q53" s="36" ph="1"/>
      <c r="R53" s="36" ph="1"/>
      <c r="V53" s="36" ph="1"/>
      <c r="W53" s="144" ph="1"/>
      <c r="AA53" s="121" ph="1"/>
      <c r="AB53" s="133" ph="1"/>
    </row>
    <row r="54" spans="17:28" ht="23">
      <c r="Q54" s="36" ph="1"/>
      <c r="R54" s="36" ph="1"/>
      <c r="V54" s="36" ph="1"/>
      <c r="W54" s="144" ph="1"/>
      <c r="AA54" s="121" ph="1"/>
      <c r="AB54" s="133" ph="1"/>
    </row>
    <row r="55" spans="17:28" ht="23">
      <c r="Q55" s="36" ph="1"/>
      <c r="R55" s="36" ph="1"/>
      <c r="V55" s="36" ph="1"/>
      <c r="W55" s="144" ph="1"/>
      <c r="AA55" s="121" ph="1"/>
      <c r="AB55" s="133" ph="1"/>
    </row>
    <row r="56" spans="17:28" ht="23">
      <c r="Q56" s="36" ph="1"/>
      <c r="R56" s="36" ph="1"/>
      <c r="V56" s="36" ph="1"/>
      <c r="W56" s="144" ph="1"/>
      <c r="AA56" s="121" ph="1"/>
      <c r="AB56" s="133" ph="1"/>
    </row>
    <row r="57" spans="17:28" ht="23">
      <c r="Q57" s="36" ph="1"/>
      <c r="R57" s="36" ph="1"/>
      <c r="V57" s="36" ph="1"/>
      <c r="W57" s="144" ph="1"/>
      <c r="AA57" s="121" ph="1"/>
      <c r="AB57" s="133" ph="1"/>
    </row>
    <row r="58" spans="17:28" ht="23">
      <c r="Q58" s="36" ph="1"/>
      <c r="R58" s="36" ph="1"/>
      <c r="V58" s="36" ph="1"/>
      <c r="W58" s="144" ph="1"/>
      <c r="AA58" s="121" ph="1"/>
      <c r="AB58" s="133" ph="1"/>
    </row>
    <row r="59" spans="17:28" ht="23">
      <c r="Q59" s="36" ph="1"/>
      <c r="R59" s="36" ph="1"/>
      <c r="V59" s="36" ph="1"/>
      <c r="W59" s="144" ph="1"/>
      <c r="AA59" s="121" ph="1"/>
      <c r="AB59" s="133" ph="1"/>
    </row>
    <row r="60" spans="17:28" ht="23">
      <c r="Q60" s="36" ph="1"/>
      <c r="R60" s="36" ph="1"/>
      <c r="V60" s="36" ph="1"/>
      <c r="W60" s="144" ph="1"/>
      <c r="AA60" s="121" ph="1"/>
      <c r="AB60" s="133" ph="1"/>
    </row>
    <row r="61" spans="17:28" ht="23">
      <c r="Q61" s="36" ph="1"/>
      <c r="R61" s="36" ph="1"/>
      <c r="V61" s="36" ph="1"/>
      <c r="W61" s="144" ph="1"/>
      <c r="AA61" s="121" ph="1"/>
      <c r="AB61" s="133" ph="1"/>
    </row>
    <row r="62" spans="17:28" ht="23">
      <c r="Q62" s="36" ph="1"/>
      <c r="R62" s="36" ph="1"/>
      <c r="V62" s="36" ph="1"/>
      <c r="W62" s="144" ph="1"/>
      <c r="AA62" s="121" ph="1"/>
      <c r="AB62" s="133" ph="1"/>
    </row>
    <row r="63" spans="17:28" ht="23">
      <c r="Q63" s="36" ph="1"/>
      <c r="R63" s="36" ph="1"/>
      <c r="V63" s="36" ph="1"/>
      <c r="W63" s="144" ph="1"/>
      <c r="AA63" s="121" ph="1"/>
      <c r="AB63" s="133" ph="1"/>
    </row>
    <row r="64" spans="17:28" ht="23">
      <c r="AA64" s="121" ph="1"/>
      <c r="AB64" s="133" ph="1"/>
    </row>
    <row r="65" spans="17:28" ht="23">
      <c r="AA65" s="121" ph="1"/>
      <c r="AB65" s="133" ph="1"/>
    </row>
    <row r="66" spans="17:28" ht="23">
      <c r="AA66" s="121" ph="1"/>
      <c r="AB66" s="133" ph="1"/>
    </row>
    <row r="67" spans="17:28" ht="23">
      <c r="AA67" s="121" ph="1"/>
      <c r="AB67" s="133" ph="1"/>
    </row>
    <row r="68" spans="17:28" ht="23">
      <c r="AA68" s="121" ph="1"/>
      <c r="AB68" s="133" ph="1"/>
    </row>
    <row r="69" spans="17:28" ht="23">
      <c r="AA69" s="121" ph="1"/>
      <c r="AB69" s="133" ph="1"/>
    </row>
    <row r="70" spans="17:28" ht="23">
      <c r="AA70" s="121" ph="1"/>
      <c r="AB70" s="133" ph="1"/>
    </row>
    <row r="71" spans="17:28" ht="23">
      <c r="AA71" s="121" ph="1"/>
      <c r="AB71" s="133" ph="1"/>
    </row>
    <row r="72" spans="17:28" ht="23">
      <c r="AA72" s="121" ph="1"/>
      <c r="AB72" s="133" ph="1"/>
    </row>
    <row r="73" spans="17:28" ht="23">
      <c r="AA73" s="121" ph="1"/>
      <c r="AB73" s="133" ph="1"/>
    </row>
    <row r="74" spans="17:28" ht="23">
      <c r="AA74" s="121" ph="1"/>
      <c r="AB74" s="133" ph="1"/>
    </row>
    <row r="75" spans="17:28" ht="23">
      <c r="AA75" s="121" ph="1"/>
      <c r="AB75" s="133" ph="1"/>
    </row>
    <row r="80" spans="17:28" ht="20.5">
      <c r="Q80" s="36" ph="1"/>
      <c r="R80" s="36" ph="1"/>
      <c r="V80" s="36" ph="1"/>
      <c r="W80" s="144" ph="1"/>
    </row>
    <row r="81" spans="17:23" ht="20.5">
      <c r="Q81" s="36" ph="1"/>
      <c r="R81" s="36" ph="1"/>
      <c r="V81" s="36" ph="1"/>
      <c r="W81" s="144" ph="1"/>
    </row>
    <row r="82" spans="17:23" ht="20.5">
      <c r="Q82" s="36" ph="1"/>
      <c r="R82" s="36" ph="1"/>
      <c r="V82" s="36" ph="1"/>
      <c r="W82" s="144" ph="1"/>
    </row>
    <row r="83" spans="17:23" ht="20.5">
      <c r="Q83" s="36" ph="1"/>
      <c r="R83" s="36" ph="1"/>
      <c r="V83" s="36" ph="1"/>
      <c r="W83" s="144" ph="1"/>
    </row>
    <row r="84" spans="17:23" ht="20.5">
      <c r="Q84" s="36" ph="1"/>
      <c r="R84" s="36" ph="1"/>
      <c r="V84" s="36" ph="1"/>
      <c r="W84" s="144" ph="1"/>
    </row>
    <row r="85" spans="17:23" ht="20.5">
      <c r="Q85" s="36" ph="1"/>
      <c r="R85" s="36" ph="1"/>
      <c r="V85" s="36" ph="1"/>
      <c r="W85" s="144" ph="1"/>
    </row>
    <row r="86" spans="17:23" ht="20.5">
      <c r="Q86" s="36" ph="1"/>
      <c r="R86" s="36" ph="1"/>
      <c r="V86" s="36" ph="1"/>
      <c r="W86" s="144" ph="1"/>
    </row>
    <row r="87" spans="17:23" ht="20.5">
      <c r="Q87" s="36" ph="1"/>
      <c r="R87" s="36" ph="1"/>
      <c r="V87" s="36" ph="1"/>
      <c r="W87" s="144" ph="1"/>
    </row>
    <row r="113" spans="17:28" ht="23">
      <c r="AA113" s="121" ph="1"/>
      <c r="AB113" s="133" ph="1"/>
    </row>
    <row r="114" spans="17:28" ht="23">
      <c r="AA114" s="121" ph="1"/>
      <c r="AB114" s="133" ph="1"/>
    </row>
    <row r="115" spans="17:28" ht="23">
      <c r="Q115" s="36" ph="1"/>
      <c r="R115" s="36" ph="1"/>
      <c r="V115" s="36" ph="1"/>
      <c r="W115" s="144" ph="1"/>
      <c r="AA115" s="121" ph="1"/>
      <c r="AB115" s="133" ph="1"/>
    </row>
    <row r="116" spans="17:28" ht="23">
      <c r="Q116" s="36" ph="1"/>
      <c r="R116" s="36" ph="1"/>
      <c r="V116" s="36" ph="1"/>
      <c r="W116" s="144" ph="1"/>
      <c r="AA116" s="121" ph="1"/>
      <c r="AB116" s="133" ph="1"/>
    </row>
    <row r="117" spans="17:28" ht="23">
      <c r="Q117" s="36" ph="1"/>
      <c r="R117" s="36" ph="1"/>
      <c r="V117" s="36" ph="1"/>
      <c r="W117" s="144" ph="1"/>
      <c r="AA117" s="121" ph="1"/>
      <c r="AB117" s="133" ph="1"/>
    </row>
    <row r="118" spans="17:28" ht="23">
      <c r="AA118" s="121" ph="1"/>
      <c r="AB118" s="133" ph="1"/>
    </row>
    <row r="119" spans="17:28" ht="23">
      <c r="Q119" s="36" ph="1"/>
      <c r="R119" s="36" ph="1"/>
      <c r="V119" s="36" ph="1"/>
      <c r="W119" s="144" ph="1"/>
      <c r="AA119" s="121" ph="1"/>
      <c r="AB119" s="133" ph="1"/>
    </row>
    <row r="120" spans="17:28" ht="23">
      <c r="AA120" s="121" ph="1"/>
      <c r="AB120" s="133" ph="1"/>
    </row>
    <row r="121" spans="17:28" ht="23">
      <c r="AA121" s="121" ph="1"/>
      <c r="AB121" s="133" ph="1"/>
    </row>
    <row r="122" spans="17:28" ht="23">
      <c r="AA122" s="121" ph="1"/>
      <c r="AB122" s="133" ph="1"/>
    </row>
    <row r="123" spans="17:28" ht="23">
      <c r="AA123" s="121" ph="1"/>
      <c r="AB123" s="133" ph="1"/>
    </row>
    <row r="124" spans="17:28" ht="23">
      <c r="AA124" s="121" ph="1"/>
      <c r="AB124" s="133" ph="1"/>
    </row>
    <row r="125" spans="17:28" ht="23">
      <c r="AA125" s="121" ph="1"/>
      <c r="AB125" s="133" ph="1"/>
    </row>
    <row r="126" spans="17:28" ht="23">
      <c r="AA126" s="121" ph="1"/>
      <c r="AB126" s="133" ph="1"/>
    </row>
    <row r="127" spans="17:28" ht="23">
      <c r="AA127" s="121" ph="1"/>
      <c r="AB127" s="133" ph="1"/>
    </row>
    <row r="128" spans="17:28" ht="23">
      <c r="AA128" s="121" ph="1"/>
      <c r="AB128" s="133" ph="1"/>
    </row>
    <row r="129" spans="27:28" ht="23">
      <c r="AA129" s="121" ph="1"/>
      <c r="AB129" s="133" ph="1"/>
    </row>
    <row r="130" spans="27:28" ht="23">
      <c r="AA130" s="121" ph="1"/>
      <c r="AB130" s="133" ph="1"/>
    </row>
    <row r="131" spans="27:28" ht="23">
      <c r="AA131" s="121" ph="1"/>
      <c r="AB131" s="133" ph="1"/>
    </row>
    <row r="132" spans="27:28" ht="23">
      <c r="AA132" s="121" ph="1"/>
      <c r="AB132" s="133" ph="1"/>
    </row>
    <row r="133" spans="27:28" ht="23">
      <c r="AA133" s="121" ph="1"/>
      <c r="AB133" s="133" ph="1"/>
    </row>
    <row r="134" spans="27:28" ht="23">
      <c r="AA134" s="121" ph="1"/>
      <c r="AB134" s="133" ph="1"/>
    </row>
    <row r="135" spans="27:28" ht="23">
      <c r="AA135" s="121" ph="1"/>
      <c r="AB135" s="133" ph="1"/>
    </row>
    <row r="136" spans="27:28" ht="23">
      <c r="AA136" s="121" ph="1"/>
      <c r="AB136" s="133" ph="1"/>
    </row>
    <row r="137" spans="27:28" ht="23">
      <c r="AA137" s="121" ph="1"/>
      <c r="AB137" s="133" ph="1"/>
    </row>
    <row r="138" spans="27:28" ht="23">
      <c r="AA138" s="121" ph="1"/>
      <c r="AB138" s="133" ph="1"/>
    </row>
    <row r="139" spans="27:28" ht="23">
      <c r="AA139" s="121" ph="1"/>
      <c r="AB139" s="133" ph="1"/>
    </row>
    <row r="140" spans="27:28" ht="23">
      <c r="AA140" s="121" ph="1"/>
      <c r="AB140" s="133" ph="1"/>
    </row>
    <row r="141" spans="27:28" ht="23">
      <c r="AA141" s="121" ph="1"/>
      <c r="AB141" s="133" ph="1"/>
    </row>
    <row r="142" spans="27:28" ht="23">
      <c r="AA142" s="121" ph="1"/>
      <c r="AB142" s="133" ph="1"/>
    </row>
    <row r="143" spans="27:28" ht="23">
      <c r="AA143" s="121" ph="1"/>
      <c r="AB143" s="133" ph="1"/>
    </row>
    <row r="144" spans="27:28" ht="23">
      <c r="AA144" s="121" ph="1"/>
      <c r="AB144" s="133" ph="1"/>
    </row>
    <row r="145" spans="17:28" ht="23">
      <c r="AA145" s="121" ph="1"/>
      <c r="AB145" s="133" ph="1"/>
    </row>
    <row r="146" spans="17:28" ht="23">
      <c r="AA146" s="121" ph="1"/>
      <c r="AB146" s="133" ph="1"/>
    </row>
    <row r="147" spans="17:28" ht="23">
      <c r="AA147" s="121" ph="1"/>
      <c r="AB147" s="133" ph="1"/>
    </row>
    <row r="148" spans="17:28" ht="23">
      <c r="Q148" s="36" ph="1"/>
      <c r="R148" s="36" ph="1"/>
      <c r="V148" s="36" ph="1"/>
      <c r="W148" s="144" ph="1"/>
      <c r="AA148" s="121" ph="1"/>
      <c r="AB148" s="133" ph="1"/>
    </row>
    <row r="149" spans="17:28" ht="23">
      <c r="Q149" s="36" ph="1"/>
      <c r="R149" s="36" ph="1"/>
      <c r="V149" s="36" ph="1"/>
      <c r="W149" s="144" ph="1"/>
      <c r="AA149" s="121" ph="1"/>
      <c r="AB149" s="133" ph="1"/>
    </row>
    <row r="150" spans="17:28" ht="23">
      <c r="Q150" s="36" ph="1"/>
      <c r="R150" s="36" ph="1"/>
      <c r="V150" s="36" ph="1"/>
      <c r="W150" s="144" ph="1"/>
      <c r="AA150" s="121" ph="1"/>
      <c r="AB150" s="133" ph="1"/>
    </row>
    <row r="151" spans="17:28" ht="23">
      <c r="Q151" s="36" ph="1"/>
      <c r="R151" s="36" ph="1"/>
      <c r="V151" s="36" ph="1"/>
      <c r="W151" s="144" ph="1"/>
      <c r="AA151" s="121" ph="1"/>
      <c r="AB151" s="133" ph="1"/>
    </row>
    <row r="152" spans="17:28" ht="20.5">
      <c r="Q152" s="36" ph="1"/>
      <c r="R152" s="36" ph="1"/>
      <c r="V152" s="36" ph="1"/>
      <c r="W152" s="144" ph="1"/>
    </row>
    <row r="153" spans="17:28" ht="20.5">
      <c r="Q153" s="36" ph="1"/>
      <c r="R153" s="36" ph="1"/>
      <c r="V153" s="36" ph="1"/>
      <c r="W153" s="144" ph="1"/>
    </row>
    <row r="154" spans="17:28" ht="20.5">
      <c r="Q154" s="36" ph="1"/>
      <c r="R154" s="36" ph="1"/>
      <c r="V154" s="36" ph="1"/>
      <c r="W154" s="144" ph="1"/>
    </row>
    <row r="155" spans="17:28" ht="20.5">
      <c r="Q155" s="36" ph="1"/>
      <c r="R155" s="36" ph="1"/>
      <c r="V155" s="36" ph="1"/>
      <c r="W155" s="144" ph="1"/>
    </row>
    <row r="156" spans="17:28" ht="20.5">
      <c r="Q156" s="36" ph="1"/>
      <c r="R156" s="36" ph="1"/>
      <c r="V156" s="36" ph="1"/>
      <c r="W156" s="144" ph="1"/>
    </row>
    <row r="157" spans="17:28" ht="20.5">
      <c r="Q157" s="36" ph="1"/>
      <c r="R157" s="36" ph="1"/>
      <c r="V157" s="36" ph="1"/>
      <c r="W157" s="144" ph="1"/>
    </row>
    <row r="158" spans="17:28" ht="20.5">
      <c r="Q158" s="36" ph="1"/>
      <c r="R158" s="36" ph="1"/>
      <c r="V158" s="36" ph="1"/>
      <c r="W158" s="144" ph="1"/>
    </row>
    <row r="159" spans="17:28" ht="20.5">
      <c r="Q159" s="36" ph="1"/>
      <c r="R159" s="36" ph="1"/>
      <c r="V159" s="36" ph="1"/>
      <c r="W159" s="144" ph="1"/>
    </row>
    <row r="160" spans="17:28" ht="20.5">
      <c r="Q160" s="36" ph="1"/>
      <c r="R160" s="36" ph="1"/>
      <c r="V160" s="36" ph="1"/>
      <c r="W160" s="144" ph="1"/>
    </row>
    <row r="161" spans="17:23" ht="20.5">
      <c r="Q161" s="36" ph="1"/>
      <c r="R161" s="36" ph="1"/>
      <c r="V161" s="36" ph="1"/>
      <c r="W161" s="144" ph="1"/>
    </row>
    <row r="162" spans="17:23" ht="20.5">
      <c r="Q162" s="36" ph="1"/>
      <c r="R162" s="36" ph="1"/>
      <c r="V162" s="36" ph="1"/>
      <c r="W162" s="144" ph="1"/>
    </row>
    <row r="163" spans="17:23" ht="20.5">
      <c r="Q163" s="36" ph="1"/>
      <c r="R163" s="36" ph="1"/>
      <c r="V163" s="36" ph="1"/>
      <c r="W163" s="144" ph="1"/>
    </row>
    <row r="164" spans="17:23" ht="20.5">
      <c r="Q164" s="36" ph="1"/>
      <c r="R164" s="36" ph="1"/>
      <c r="V164" s="36" ph="1"/>
      <c r="W164" s="144" ph="1"/>
    </row>
    <row r="165" spans="17:23" ht="20.5">
      <c r="Q165" s="36" ph="1"/>
      <c r="R165" s="36" ph="1"/>
      <c r="V165" s="36" ph="1"/>
      <c r="W165" s="144" ph="1"/>
    </row>
    <row r="178" spans="17:28" ht="23">
      <c r="AA178" s="121" ph="1"/>
      <c r="AB178" s="133" ph="1"/>
    </row>
    <row r="179" spans="17:28" ht="23">
      <c r="AA179" s="121" ph="1"/>
      <c r="AB179" s="133" ph="1"/>
    </row>
    <row r="180" spans="17:28" ht="23">
      <c r="AA180" s="121" ph="1"/>
      <c r="AB180" s="133" ph="1"/>
    </row>
    <row r="181" spans="17:28" ht="23">
      <c r="AA181" s="121" ph="1"/>
      <c r="AB181" s="133" ph="1"/>
    </row>
    <row r="182" spans="17:28" ht="23">
      <c r="Q182" s="36" ph="1"/>
      <c r="R182" s="36" ph="1"/>
      <c r="V182" s="36" ph="1"/>
      <c r="W182" s="144" ph="1"/>
      <c r="AA182" s="121" ph="1"/>
      <c r="AB182" s="133" ph="1"/>
    </row>
    <row r="183" spans="17:28" ht="23">
      <c r="Q183" s="36" ph="1"/>
      <c r="R183" s="36" ph="1"/>
      <c r="V183" s="36" ph="1"/>
      <c r="W183" s="144" ph="1"/>
      <c r="AA183" s="121" ph="1"/>
      <c r="AB183" s="133" ph="1"/>
    </row>
    <row r="184" spans="17:28" ht="23">
      <c r="Q184" s="36" ph="1"/>
      <c r="R184" s="36" ph="1"/>
      <c r="V184" s="36" ph="1"/>
      <c r="W184" s="144" ph="1"/>
      <c r="AA184" s="121" ph="1"/>
      <c r="AB184" s="133" ph="1"/>
    </row>
    <row r="185" spans="17:28" ht="23">
      <c r="Q185" s="36" ph="1"/>
      <c r="R185" s="36" ph="1"/>
      <c r="V185" s="36" ph="1"/>
      <c r="W185" s="144" ph="1"/>
      <c r="AA185" s="121" ph="1"/>
      <c r="AB185" s="133" ph="1"/>
    </row>
    <row r="186" spans="17:28" ht="23">
      <c r="Q186" s="36" ph="1"/>
      <c r="R186" s="36" ph="1"/>
      <c r="V186" s="36" ph="1"/>
      <c r="W186" s="144" ph="1"/>
      <c r="AA186" s="121" ph="1"/>
      <c r="AB186" s="133" ph="1"/>
    </row>
    <row r="187" spans="17:28" ht="23">
      <c r="Q187" s="36" ph="1"/>
      <c r="R187" s="36" ph="1"/>
      <c r="V187" s="36" ph="1"/>
      <c r="W187" s="144" ph="1"/>
      <c r="AA187" s="121" ph="1"/>
      <c r="AB187" s="133" ph="1"/>
    </row>
    <row r="188" spans="17:28" ht="23">
      <c r="Q188" s="36" ph="1"/>
      <c r="R188" s="36" ph="1"/>
      <c r="V188" s="36" ph="1"/>
      <c r="W188" s="144" ph="1"/>
      <c r="AA188" s="121" ph="1"/>
      <c r="AB188" s="133" ph="1"/>
    </row>
    <row r="189" spans="17:28" ht="23">
      <c r="Q189" s="36" ph="1"/>
      <c r="R189" s="36" ph="1"/>
      <c r="V189" s="36" ph="1"/>
      <c r="W189" s="144" ph="1"/>
      <c r="AA189" s="121" ph="1"/>
      <c r="AB189" s="133" ph="1"/>
    </row>
    <row r="190" spans="17:28" ht="23">
      <c r="Q190" s="36" ph="1"/>
      <c r="R190" s="36" ph="1"/>
      <c r="V190" s="36" ph="1"/>
      <c r="W190" s="144" ph="1"/>
      <c r="AA190" s="121" ph="1"/>
      <c r="AB190" s="133" ph="1"/>
    </row>
    <row r="191" spans="17:28" ht="23">
      <c r="Q191" s="36" ph="1"/>
      <c r="R191" s="36" ph="1"/>
      <c r="V191" s="36" ph="1"/>
      <c r="W191" s="144" ph="1"/>
      <c r="AA191" s="121" ph="1"/>
      <c r="AB191" s="133" ph="1"/>
    </row>
    <row r="192" spans="17:28" ht="23">
      <c r="Q192" s="36" ph="1"/>
      <c r="R192" s="36" ph="1"/>
      <c r="V192" s="36" ph="1"/>
      <c r="W192" s="144" ph="1"/>
      <c r="AA192" s="121" ph="1"/>
      <c r="AB192" s="133" ph="1"/>
    </row>
    <row r="193" spans="17:28" ht="23">
      <c r="Q193" s="36" ph="1"/>
      <c r="R193" s="36" ph="1"/>
      <c r="V193" s="36" ph="1"/>
      <c r="W193" s="144" ph="1"/>
      <c r="AA193" s="121" ph="1"/>
      <c r="AB193" s="133" ph="1"/>
    </row>
    <row r="194" spans="17:28" ht="23">
      <c r="Q194" s="36" ph="1"/>
      <c r="R194" s="36" ph="1"/>
      <c r="V194" s="36" ph="1"/>
      <c r="W194" s="144" ph="1"/>
      <c r="AA194" s="121" ph="1"/>
      <c r="AB194" s="133" ph="1"/>
    </row>
    <row r="195" spans="17:28" ht="20.5">
      <c r="Q195" s="36" ph="1"/>
      <c r="R195" s="36" ph="1"/>
      <c r="V195" s="36" ph="1"/>
      <c r="W195" s="144" ph="1"/>
    </row>
    <row r="196" spans="17:28" ht="20.5">
      <c r="Q196" s="36" ph="1"/>
      <c r="R196" s="36" ph="1"/>
      <c r="V196" s="36" ph="1"/>
      <c r="W196" s="144" ph="1"/>
    </row>
    <row r="197" spans="17:28" ht="20.5">
      <c r="Q197" s="36" ph="1"/>
      <c r="R197" s="36" ph="1"/>
      <c r="V197" s="36" ph="1"/>
      <c r="W197" s="144" ph="1"/>
    </row>
    <row r="198" spans="17:28" ht="20.5">
      <c r="Q198" s="36" ph="1"/>
      <c r="R198" s="36" ph="1"/>
      <c r="V198" s="36" ph="1"/>
      <c r="W198" s="144" ph="1"/>
    </row>
    <row r="199" spans="17:28" ht="20.5">
      <c r="Q199" s="36" ph="1"/>
      <c r="R199" s="36" ph="1"/>
      <c r="V199" s="36" ph="1"/>
      <c r="W199" s="144" ph="1"/>
    </row>
    <row r="200" spans="17:28" ht="20.5">
      <c r="Q200" s="36" ph="1"/>
      <c r="R200" s="36" ph="1"/>
      <c r="V200" s="36" ph="1"/>
      <c r="W200" s="144" ph="1"/>
    </row>
    <row r="201" spans="17:28" ht="20.5">
      <c r="Q201" s="36" ph="1"/>
      <c r="R201" s="36" ph="1"/>
      <c r="V201" s="36" ph="1"/>
      <c r="W201" s="144" ph="1"/>
    </row>
    <row r="202" spans="17:28" ht="20.5">
      <c r="Q202" s="36" ph="1"/>
      <c r="R202" s="36" ph="1"/>
      <c r="V202" s="36" ph="1"/>
      <c r="W202" s="144" ph="1"/>
    </row>
    <row r="203" spans="17:28" ht="20.5">
      <c r="Q203" s="36" ph="1"/>
      <c r="R203" s="36" ph="1"/>
      <c r="V203" s="36" ph="1"/>
      <c r="W203" s="144" ph="1"/>
    </row>
    <row r="204" spans="17:28" ht="20.5">
      <c r="Q204" s="36" ph="1"/>
      <c r="R204" s="36" ph="1"/>
      <c r="V204" s="36" ph="1"/>
      <c r="W204" s="144" ph="1"/>
    </row>
    <row r="205" spans="17:28" ht="20.5">
      <c r="Q205" s="36" ph="1"/>
      <c r="R205" s="36" ph="1"/>
      <c r="V205" s="36" ph="1"/>
      <c r="W205" s="144" ph="1"/>
    </row>
    <row r="209" spans="17:28" ht="23">
      <c r="AA209" s="121" ph="1"/>
      <c r="AB209" s="133" ph="1"/>
    </row>
    <row r="210" spans="17:28" ht="23">
      <c r="AA210" s="121" ph="1"/>
      <c r="AB210" s="133" ph="1"/>
    </row>
    <row r="211" spans="17:28" ht="23">
      <c r="AA211" s="121" ph="1"/>
      <c r="AB211" s="133" ph="1"/>
    </row>
    <row r="212" spans="17:28" ht="23">
      <c r="AA212" s="121" ph="1"/>
      <c r="AB212" s="133" ph="1"/>
    </row>
    <row r="213" spans="17:28" ht="23">
      <c r="AA213" s="121" ph="1"/>
      <c r="AB213" s="133" ph="1"/>
    </row>
    <row r="214" spans="17:28" ht="23">
      <c r="AA214" s="121" ph="1"/>
      <c r="AB214" s="133" ph="1"/>
    </row>
    <row r="215" spans="17:28" ht="23">
      <c r="AA215" s="121" ph="1"/>
      <c r="AB215" s="133" ph="1"/>
    </row>
    <row r="216" spans="17:28" ht="23">
      <c r="Q216" s="36" ph="1"/>
      <c r="R216" s="36" ph="1"/>
      <c r="V216" s="36" ph="1"/>
      <c r="W216" s="144" ph="1"/>
      <c r="AA216" s="121" ph="1"/>
      <c r="AB216" s="133" ph="1"/>
    </row>
    <row r="217" spans="17:28" ht="20.5">
      <c r="Q217" s="36" ph="1"/>
      <c r="R217" s="36" ph="1"/>
      <c r="V217" s="36" ph="1"/>
      <c r="W217" s="144" ph="1"/>
    </row>
    <row r="218" spans="17:28" ht="20.5">
      <c r="Q218" s="36" ph="1"/>
      <c r="R218" s="36" ph="1"/>
      <c r="V218" s="36" ph="1"/>
      <c r="W218" s="144" ph="1"/>
    </row>
    <row r="219" spans="17:28" ht="23">
      <c r="Q219" s="36" ph="1"/>
      <c r="R219" s="36" ph="1"/>
      <c r="V219" s="36" ph="1"/>
      <c r="W219" s="144" ph="1"/>
      <c r="AA219" s="121" ph="1"/>
      <c r="AB219" s="133" ph="1"/>
    </row>
    <row r="220" spans="17:28" ht="23">
      <c r="Q220" s="36" ph="1"/>
      <c r="R220" s="36" ph="1"/>
      <c r="V220" s="36" ph="1"/>
      <c r="W220" s="144" ph="1"/>
      <c r="AA220" s="121" ph="1"/>
      <c r="AB220" s="133" ph="1"/>
    </row>
    <row r="221" spans="17:28" ht="23">
      <c r="Q221" s="36" ph="1"/>
      <c r="R221" s="36" ph="1"/>
      <c r="V221" s="36" ph="1"/>
      <c r="W221" s="144" ph="1"/>
      <c r="AA221" s="121" ph="1"/>
      <c r="AB221" s="133" ph="1"/>
    </row>
    <row r="222" spans="17:28" ht="23">
      <c r="Q222" s="36" ph="1"/>
      <c r="R222" s="36" ph="1"/>
      <c r="V222" s="36" ph="1"/>
      <c r="W222" s="144" ph="1"/>
      <c r="AA222" s="121" ph="1"/>
      <c r="AB222" s="133" ph="1"/>
    </row>
    <row r="223" spans="17:28" ht="23">
      <c r="Q223" s="36" ph="1"/>
      <c r="R223" s="36" ph="1"/>
      <c r="V223" s="36" ph="1"/>
      <c r="W223" s="144" ph="1"/>
      <c r="AA223" s="121" ph="1"/>
      <c r="AB223" s="133" ph="1"/>
    </row>
    <row r="224" spans="17:28" ht="23">
      <c r="Q224" s="36" ph="1"/>
      <c r="R224" s="36" ph="1"/>
      <c r="V224" s="36" ph="1"/>
      <c r="W224" s="144" ph="1"/>
      <c r="AA224" s="121" ph="1"/>
      <c r="AB224" s="133" ph="1"/>
    </row>
    <row r="225" spans="17:28" ht="23">
      <c r="Q225" s="36" ph="1"/>
      <c r="R225" s="36" ph="1"/>
      <c r="V225" s="36" ph="1"/>
      <c r="W225" s="144" ph="1"/>
      <c r="AA225" s="121" ph="1"/>
      <c r="AB225" s="133" ph="1"/>
    </row>
    <row r="226" spans="17:28" ht="23">
      <c r="Q226" s="36" ph="1"/>
      <c r="R226" s="36" ph="1"/>
      <c r="V226" s="36" ph="1"/>
      <c r="W226" s="144" ph="1"/>
      <c r="AA226" s="121" ph="1"/>
      <c r="AB226" s="133" ph="1"/>
    </row>
    <row r="227" spans="17:28" ht="23">
      <c r="Q227" s="36" ph="1"/>
      <c r="R227" s="36" ph="1"/>
      <c r="V227" s="36" ph="1"/>
      <c r="W227" s="144" ph="1"/>
      <c r="AA227" s="121" ph="1"/>
      <c r="AB227" s="133" ph="1"/>
    </row>
    <row r="228" spans="17:28" ht="23">
      <c r="Q228" s="36" ph="1"/>
      <c r="R228" s="36" ph="1"/>
      <c r="V228" s="36" ph="1"/>
      <c r="W228" s="144" ph="1"/>
      <c r="AA228" s="121" ph="1"/>
      <c r="AB228" s="133" ph="1"/>
    </row>
    <row r="229" spans="17:28" ht="23">
      <c r="Q229" s="36" ph="1"/>
      <c r="R229" s="36" ph="1"/>
      <c r="V229" s="36" ph="1"/>
      <c r="W229" s="144" ph="1"/>
      <c r="AA229" s="121" ph="1"/>
      <c r="AB229" s="133" ph="1"/>
    </row>
    <row r="230" spans="17:28" ht="23">
      <c r="Q230" s="36" ph="1"/>
      <c r="R230" s="36" ph="1"/>
      <c r="V230" s="36" ph="1"/>
      <c r="W230" s="144" ph="1"/>
      <c r="AA230" s="121" ph="1"/>
      <c r="AB230" s="133" ph="1"/>
    </row>
    <row r="231" spans="17:28" ht="23">
      <c r="Q231" s="36" ph="1"/>
      <c r="R231" s="36" ph="1"/>
      <c r="V231" s="36" ph="1"/>
      <c r="W231" s="144" ph="1"/>
      <c r="AA231" s="121" ph="1"/>
      <c r="AB231" s="133" ph="1"/>
    </row>
    <row r="232" spans="17:28" ht="23">
      <c r="Q232" s="36" ph="1"/>
      <c r="R232" s="36" ph="1"/>
      <c r="V232" s="36" ph="1"/>
      <c r="W232" s="144" ph="1"/>
      <c r="AA232" s="121" ph="1"/>
      <c r="AB232" s="133" ph="1"/>
    </row>
    <row r="233" spans="17:28" ht="23">
      <c r="Q233" s="36" ph="1"/>
      <c r="R233" s="36" ph="1"/>
      <c r="V233" s="36" ph="1"/>
      <c r="W233" s="144" ph="1"/>
      <c r="AA233" s="121" ph="1"/>
      <c r="AB233" s="133" ph="1"/>
    </row>
    <row r="234" spans="17:28" ht="23">
      <c r="Q234" s="36" ph="1"/>
      <c r="R234" s="36" ph="1"/>
      <c r="V234" s="36" ph="1"/>
      <c r="W234" s="144" ph="1"/>
      <c r="AA234" s="121" ph="1"/>
      <c r="AB234" s="133" ph="1"/>
    </row>
    <row r="235" spans="17:28" ht="23">
      <c r="AA235" s="121" ph="1"/>
      <c r="AB235" s="133" ph="1"/>
    </row>
    <row r="236" spans="17:28" ht="23">
      <c r="AA236" s="121" ph="1"/>
      <c r="AB236" s="133" ph="1"/>
    </row>
    <row r="237" spans="17:28" ht="23">
      <c r="AA237" s="121" ph="1"/>
      <c r="AB237" s="133" ph="1"/>
    </row>
    <row r="238" spans="17:28" ht="23">
      <c r="AA238" s="121" ph="1"/>
      <c r="AB238" s="133" ph="1"/>
    </row>
    <row r="239" spans="17:28" ht="23">
      <c r="AA239" s="121" ph="1"/>
      <c r="AB239" s="133" ph="1"/>
    </row>
    <row r="240" spans="17:28" ht="23">
      <c r="AA240" s="121" ph="1"/>
      <c r="AB240" s="133" ph="1"/>
    </row>
    <row r="241" spans="17:28" ht="23">
      <c r="AA241" s="121" ph="1"/>
      <c r="AB241" s="133" ph="1"/>
    </row>
    <row r="242" spans="17:28" ht="23">
      <c r="AA242" s="121" ph="1"/>
      <c r="AB242" s="133" ph="1"/>
    </row>
    <row r="243" spans="17:28" ht="23">
      <c r="AA243" s="121" ph="1"/>
      <c r="AB243" s="133" ph="1"/>
    </row>
    <row r="250" spans="17:28" ht="20.5">
      <c r="Q250" s="36" ph="1"/>
      <c r="R250" s="36" ph="1"/>
      <c r="V250" s="36" ph="1"/>
      <c r="W250" s="144" ph="1"/>
    </row>
    <row r="251" spans="17:28" ht="23">
      <c r="Q251" s="36" ph="1"/>
      <c r="R251" s="36" ph="1"/>
      <c r="V251" s="36" ph="1"/>
      <c r="W251" s="144" ph="1"/>
      <c r="AA251" s="121" ph="1"/>
      <c r="AB251" s="133" ph="1"/>
    </row>
    <row r="252" spans="17:28" ht="23">
      <c r="Q252" s="36" ph="1"/>
      <c r="R252" s="36" ph="1"/>
      <c r="V252" s="36" ph="1"/>
      <c r="W252" s="144" ph="1"/>
      <c r="AA252" s="121" ph="1"/>
      <c r="AB252" s="133" ph="1"/>
    </row>
    <row r="253" spans="17:28" ht="23">
      <c r="Q253" s="36" ph="1"/>
      <c r="R253" s="36" ph="1"/>
      <c r="V253" s="36" ph="1"/>
      <c r="W253" s="144" ph="1"/>
      <c r="AA253" s="121" ph="1"/>
      <c r="AB253" s="133" ph="1"/>
    </row>
    <row r="254" spans="17:28" ht="23">
      <c r="Q254" s="36" ph="1"/>
      <c r="R254" s="36" ph="1"/>
      <c r="V254" s="36" ph="1"/>
      <c r="W254" s="144" ph="1"/>
      <c r="AA254" s="121" ph="1"/>
      <c r="AB254" s="133" ph="1"/>
    </row>
    <row r="255" spans="17:28" ht="23">
      <c r="Q255" s="36" ph="1"/>
      <c r="R255" s="36" ph="1"/>
      <c r="V255" s="36" ph="1"/>
      <c r="W255" s="144" ph="1"/>
      <c r="AA255" s="121" ph="1"/>
      <c r="AB255" s="133" ph="1"/>
    </row>
    <row r="256" spans="17:28" ht="23">
      <c r="Q256" s="36" ph="1"/>
      <c r="R256" s="36" ph="1"/>
      <c r="V256" s="36" ph="1"/>
      <c r="W256" s="144" ph="1"/>
      <c r="AA256" s="121" ph="1"/>
      <c r="AB256" s="133" ph="1"/>
    </row>
    <row r="257" spans="17:28" ht="23">
      <c r="Q257" s="36" ph="1"/>
      <c r="R257" s="36" ph="1"/>
      <c r="V257" s="36" ph="1"/>
      <c r="W257" s="144" ph="1"/>
      <c r="AA257" s="121" ph="1"/>
      <c r="AB257" s="133" ph="1"/>
    </row>
    <row r="258" spans="17:28" ht="23">
      <c r="Q258" s="36" ph="1"/>
      <c r="R258" s="36" ph="1"/>
      <c r="V258" s="36" ph="1"/>
      <c r="W258" s="144" ph="1"/>
      <c r="AA258" s="121" ph="1"/>
      <c r="AB258" s="133" ph="1"/>
    </row>
    <row r="259" spans="17:28" ht="23">
      <c r="Q259" s="36" ph="1"/>
      <c r="R259" s="36" ph="1"/>
      <c r="V259" s="36" ph="1"/>
      <c r="W259" s="144" ph="1"/>
      <c r="AA259" s="121" ph="1"/>
      <c r="AB259" s="133" ph="1"/>
    </row>
    <row r="260" spans="17:28" ht="23">
      <c r="Q260" s="36" ph="1"/>
      <c r="R260" s="36" ph="1"/>
      <c r="V260" s="36" ph="1"/>
      <c r="W260" s="144" ph="1"/>
      <c r="AA260" s="121" ph="1"/>
      <c r="AB260" s="133" ph="1"/>
    </row>
    <row r="261" spans="17:28" ht="23">
      <c r="Q261" s="36" ph="1"/>
      <c r="R261" s="36" ph="1"/>
      <c r="V261" s="36" ph="1"/>
      <c r="W261" s="144" ph="1"/>
      <c r="AA261" s="121" ph="1"/>
      <c r="AB261" s="133" ph="1"/>
    </row>
    <row r="262" spans="17:28" ht="23">
      <c r="Q262" s="36" ph="1"/>
      <c r="R262" s="36" ph="1"/>
      <c r="V262" s="36" ph="1"/>
      <c r="W262" s="144" ph="1"/>
      <c r="AA262" s="121" ph="1"/>
      <c r="AB262" s="133" ph="1"/>
    </row>
    <row r="263" spans="17:28" ht="23">
      <c r="Q263" s="36" ph="1"/>
      <c r="R263" s="36" ph="1"/>
      <c r="V263" s="36" ph="1"/>
      <c r="W263" s="144" ph="1"/>
      <c r="AA263" s="121" ph="1"/>
      <c r="AB263" s="133" ph="1"/>
    </row>
    <row r="264" spans="17:28" ht="23">
      <c r="Q264" s="36" ph="1"/>
      <c r="R264" s="36" ph="1"/>
      <c r="V264" s="36" ph="1"/>
      <c r="W264" s="144" ph="1"/>
      <c r="AA264" s="121" ph="1"/>
      <c r="AB264" s="133" ph="1"/>
    </row>
    <row r="265" spans="17:28" ht="23">
      <c r="Q265" s="36" ph="1"/>
      <c r="R265" s="36" ph="1"/>
      <c r="V265" s="36" ph="1"/>
      <c r="W265" s="144" ph="1"/>
      <c r="AA265" s="121" ph="1"/>
      <c r="AB265" s="133" ph="1"/>
    </row>
    <row r="266" spans="17:28" ht="23">
      <c r="Q266" s="36" ph="1"/>
      <c r="R266" s="36" ph="1"/>
      <c r="V266" s="36" ph="1"/>
      <c r="W266" s="144" ph="1"/>
      <c r="AA266" s="121" ph="1"/>
      <c r="AB266" s="133" ph="1"/>
    </row>
    <row r="267" spans="17:28" ht="23">
      <c r="Q267" s="36" ph="1"/>
      <c r="R267" s="36" ph="1"/>
      <c r="V267" s="36" ph="1"/>
      <c r="W267" s="144" ph="1"/>
      <c r="AA267" s="121" ph="1"/>
      <c r="AB267" s="133" ph="1"/>
    </row>
    <row r="268" spans="17:28" ht="23">
      <c r="Q268" s="36" ph="1"/>
      <c r="R268" s="36" ph="1"/>
      <c r="V268" s="36" ph="1"/>
      <c r="W268" s="144" ph="1"/>
      <c r="AA268" s="121" ph="1"/>
      <c r="AB268" s="133" ph="1"/>
    </row>
    <row r="269" spans="17:28" ht="23">
      <c r="Q269" s="36" ph="1"/>
      <c r="R269" s="36" ph="1"/>
      <c r="V269" s="36" ph="1"/>
      <c r="W269" s="144" ph="1"/>
      <c r="AA269" s="121" ph="1"/>
      <c r="AB269" s="133" ph="1"/>
    </row>
    <row r="270" spans="17:28" ht="23">
      <c r="Q270" s="36" ph="1"/>
      <c r="R270" s="36" ph="1"/>
      <c r="V270" s="36" ph="1"/>
      <c r="W270" s="144" ph="1"/>
      <c r="AA270" s="121" ph="1"/>
      <c r="AB270" s="133" ph="1"/>
    </row>
    <row r="271" spans="17:28" ht="23">
      <c r="Q271" s="36" ph="1"/>
      <c r="R271" s="36" ph="1"/>
      <c r="V271" s="36" ph="1"/>
      <c r="W271" s="144" ph="1"/>
      <c r="AA271" s="121" ph="1"/>
      <c r="AB271" s="133" ph="1"/>
    </row>
    <row r="272" spans="17:28" ht="20.5">
      <c r="Q272" s="36" ph="1"/>
      <c r="R272" s="36" ph="1"/>
      <c r="V272" s="36" ph="1"/>
      <c r="W272" s="144" ph="1"/>
    </row>
    <row r="284" spans="17:28" ht="20.5">
      <c r="Q284" s="36" ph="1"/>
      <c r="R284" s="36" ph="1"/>
      <c r="V284" s="36" ph="1"/>
      <c r="W284" s="144" ph="1"/>
    </row>
    <row r="285" spans="17:28" ht="20.5">
      <c r="Q285" s="36" ph="1"/>
      <c r="R285" s="36" ph="1"/>
      <c r="V285" s="36" ph="1"/>
      <c r="W285" s="144" ph="1"/>
    </row>
    <row r="286" spans="17:28" ht="20.5">
      <c r="Q286" s="36" ph="1"/>
      <c r="R286" s="36" ph="1"/>
      <c r="V286" s="36" ph="1"/>
      <c r="W286" s="144" ph="1"/>
    </row>
    <row r="287" spans="17:28" ht="20.5">
      <c r="Q287" s="36" ph="1"/>
      <c r="R287" s="36" ph="1"/>
      <c r="V287" s="36" ph="1"/>
      <c r="W287" s="144" ph="1"/>
    </row>
    <row r="288" spans="17:28" ht="23">
      <c r="Q288" s="36" ph="1"/>
      <c r="R288" s="36" ph="1"/>
      <c r="V288" s="36" ph="1"/>
      <c r="W288" s="144" ph="1"/>
      <c r="AA288" s="121" ph="1"/>
      <c r="AB288" s="133" ph="1"/>
    </row>
    <row r="289" spans="17:28" ht="23">
      <c r="Q289" s="36" ph="1"/>
      <c r="R289" s="36" ph="1"/>
      <c r="V289" s="36" ph="1"/>
      <c r="W289" s="144" ph="1"/>
      <c r="AA289" s="121" ph="1"/>
      <c r="AB289" s="133" ph="1"/>
    </row>
    <row r="290" spans="17:28" ht="23">
      <c r="Q290" s="36" ph="1"/>
      <c r="R290" s="36" ph="1"/>
      <c r="V290" s="36" ph="1"/>
      <c r="W290" s="144" ph="1"/>
      <c r="AA290" s="121" ph="1"/>
      <c r="AB290" s="133" ph="1"/>
    </row>
    <row r="291" spans="17:28" ht="23">
      <c r="Q291" s="36" ph="1"/>
      <c r="R291" s="36" ph="1"/>
      <c r="V291" s="36" ph="1"/>
      <c r="W291" s="144" ph="1"/>
      <c r="AA291" s="121" ph="1"/>
      <c r="AB291" s="133" ph="1"/>
    </row>
    <row r="292" spans="17:28" ht="23">
      <c r="Q292" s="36" ph="1"/>
      <c r="R292" s="36" ph="1"/>
      <c r="V292" s="36" ph="1"/>
      <c r="W292" s="144" ph="1"/>
      <c r="AA292" s="121" ph="1"/>
      <c r="AB292" s="133" ph="1"/>
    </row>
    <row r="293" spans="17:28" ht="23">
      <c r="Q293" s="36" ph="1"/>
      <c r="R293" s="36" ph="1"/>
      <c r="V293" s="36" ph="1"/>
      <c r="W293" s="144" ph="1"/>
      <c r="AA293" s="121" ph="1"/>
      <c r="AB293" s="133" ph="1"/>
    </row>
    <row r="294" spans="17:28" ht="23">
      <c r="Q294" s="36" ph="1"/>
      <c r="R294" s="36" ph="1"/>
      <c r="V294" s="36" ph="1"/>
      <c r="W294" s="144" ph="1"/>
      <c r="AA294" s="121" ph="1"/>
      <c r="AB294" s="133" ph="1"/>
    </row>
    <row r="295" spans="17:28" ht="23">
      <c r="Q295" s="36" ph="1"/>
      <c r="R295" s="36" ph="1"/>
      <c r="V295" s="36" ph="1"/>
      <c r="W295" s="144" ph="1"/>
      <c r="AA295" s="121" ph="1"/>
      <c r="AB295" s="133" ph="1"/>
    </row>
    <row r="296" spans="17:28" ht="23">
      <c r="Q296" s="36" ph="1"/>
      <c r="R296" s="36" ph="1"/>
      <c r="V296" s="36" ph="1"/>
      <c r="W296" s="144" ph="1"/>
      <c r="AA296" s="121" ph="1"/>
      <c r="AB296" s="133" ph="1"/>
    </row>
    <row r="297" spans="17:28" ht="23">
      <c r="Q297" s="36" ph="1"/>
      <c r="R297" s="36" ph="1"/>
      <c r="V297" s="36" ph="1"/>
      <c r="W297" s="144" ph="1"/>
      <c r="AA297" s="121" ph="1"/>
      <c r="AB297" s="133" ph="1"/>
    </row>
    <row r="298" spans="17:28" ht="23">
      <c r="Q298" s="36" ph="1"/>
      <c r="R298" s="36" ph="1"/>
      <c r="V298" s="36" ph="1"/>
      <c r="W298" s="144" ph="1"/>
      <c r="AA298" s="121" ph="1"/>
      <c r="AB298" s="133" ph="1"/>
    </row>
    <row r="299" spans="17:28" ht="23">
      <c r="Q299" s="36" ph="1"/>
      <c r="R299" s="36" ph="1"/>
      <c r="V299" s="36" ph="1"/>
      <c r="W299" s="144" ph="1"/>
      <c r="AA299" s="121" ph="1"/>
      <c r="AB299" s="133" ph="1"/>
    </row>
    <row r="300" spans="17:28" ht="23">
      <c r="Q300" s="36" ph="1"/>
      <c r="R300" s="36" ph="1"/>
      <c r="V300" s="36" ph="1"/>
      <c r="W300" s="144" ph="1"/>
      <c r="AA300" s="121" ph="1"/>
      <c r="AB300" s="133" ph="1"/>
    </row>
    <row r="301" spans="17:28" ht="23">
      <c r="Q301" s="36" ph="1"/>
      <c r="R301" s="36" ph="1"/>
      <c r="V301" s="36" ph="1"/>
      <c r="W301" s="144" ph="1"/>
      <c r="AA301" s="121" ph="1"/>
      <c r="AB301" s="133" ph="1"/>
    </row>
    <row r="302" spans="17:28" ht="23">
      <c r="Q302" s="36" ph="1"/>
      <c r="R302" s="36" ph="1"/>
      <c r="V302" s="36" ph="1"/>
      <c r="W302" s="144" ph="1"/>
      <c r="AA302" s="121" ph="1"/>
      <c r="AB302" s="133" ph="1"/>
    </row>
    <row r="303" spans="17:28" ht="23">
      <c r="Q303" s="36" ph="1"/>
      <c r="R303" s="36" ph="1"/>
      <c r="V303" s="36" ph="1"/>
      <c r="W303" s="144" ph="1"/>
      <c r="AA303" s="121" ph="1"/>
      <c r="AB303" s="133" ph="1"/>
    </row>
    <row r="304" spans="17:28" ht="23">
      <c r="AA304" s="121" ph="1"/>
      <c r="AB304" s="133" ph="1"/>
    </row>
    <row r="305" spans="17:28" ht="23">
      <c r="AA305" s="121" ph="1"/>
      <c r="AB305" s="133" ph="1"/>
    </row>
    <row r="306" spans="17:28" ht="23">
      <c r="AA306" s="121" ph="1"/>
      <c r="AB306" s="133" ph="1"/>
    </row>
    <row r="307" spans="17:28" ht="23">
      <c r="AA307" s="121" ph="1"/>
      <c r="AB307" s="133" ph="1"/>
    </row>
    <row r="308" spans="17:28" ht="23">
      <c r="AA308" s="121" ph="1"/>
      <c r="AB308" s="133" ph="1"/>
    </row>
    <row r="309" spans="17:28" ht="23">
      <c r="AA309" s="121" ph="1"/>
      <c r="AB309" s="133" ph="1"/>
    </row>
    <row r="310" spans="17:28" ht="23">
      <c r="AA310" s="121" ph="1"/>
      <c r="AB310" s="133" ph="1"/>
    </row>
    <row r="311" spans="17:28" ht="23">
      <c r="AA311" s="121" ph="1"/>
      <c r="AB311" s="133" ph="1"/>
    </row>
    <row r="312" spans="17:28" ht="23">
      <c r="AA312" s="121" ph="1"/>
      <c r="AB312" s="133" ph="1"/>
    </row>
    <row r="313" spans="17:28" ht="23">
      <c r="AA313" s="121" ph="1"/>
      <c r="AB313" s="133" ph="1"/>
    </row>
    <row r="314" spans="17:28" ht="23">
      <c r="AA314" s="121" ph="1"/>
      <c r="AB314" s="133" ph="1"/>
    </row>
    <row r="315" spans="17:28" ht="23">
      <c r="AA315" s="121" ph="1"/>
      <c r="AB315" s="133" ph="1"/>
    </row>
    <row r="316" spans="17:28" ht="23">
      <c r="AA316" s="121" ph="1"/>
      <c r="AB316" s="133" ph="1"/>
    </row>
    <row r="317" spans="17:28" ht="23">
      <c r="AA317" s="121" ph="1"/>
      <c r="AB317" s="133" ph="1"/>
    </row>
    <row r="318" spans="17:28" ht="23">
      <c r="Q318" s="36" ph="1"/>
      <c r="R318" s="36" ph="1"/>
      <c r="V318" s="36" ph="1"/>
      <c r="W318" s="144" ph="1"/>
      <c r="AA318" s="121" ph="1"/>
      <c r="AB318" s="133" ph="1"/>
    </row>
    <row r="319" spans="17:28" ht="23">
      <c r="Q319" s="36" ph="1"/>
      <c r="R319" s="36" ph="1"/>
      <c r="V319" s="36" ph="1"/>
      <c r="W319" s="144" ph="1"/>
      <c r="AA319" s="121" ph="1"/>
      <c r="AB319" s="133" ph="1"/>
    </row>
    <row r="320" spans="17:28" ht="23">
      <c r="Q320" s="36" ph="1"/>
      <c r="R320" s="36" ph="1"/>
      <c r="V320" s="36" ph="1"/>
      <c r="W320" s="144" ph="1"/>
      <c r="AA320" s="121" ph="1"/>
      <c r="AB320" s="133" ph="1"/>
    </row>
    <row r="321" spans="17:28" ht="23">
      <c r="Q321" s="36" ph="1"/>
      <c r="R321" s="36" ph="1"/>
      <c r="V321" s="36" ph="1"/>
      <c r="W321" s="144" ph="1"/>
      <c r="AA321" s="121" ph="1"/>
      <c r="AB321" s="133" ph="1"/>
    </row>
    <row r="322" spans="17:28" ht="23">
      <c r="Q322" s="36" ph="1"/>
      <c r="R322" s="36" ph="1"/>
      <c r="V322" s="36" ph="1"/>
      <c r="W322" s="144" ph="1"/>
      <c r="AA322" s="121" ph="1"/>
      <c r="AB322" s="133" ph="1"/>
    </row>
    <row r="323" spans="17:28" ht="23">
      <c r="Q323" s="36" ph="1"/>
      <c r="R323" s="36" ph="1"/>
      <c r="V323" s="36" ph="1"/>
      <c r="W323" s="144" ph="1"/>
      <c r="AA323" s="121" ph="1"/>
      <c r="AB323" s="133" ph="1"/>
    </row>
    <row r="324" spans="17:28" ht="20.5">
      <c r="Q324" s="36" ph="1"/>
      <c r="R324" s="36" ph="1"/>
      <c r="V324" s="36" ph="1"/>
      <c r="W324" s="144" ph="1"/>
    </row>
    <row r="325" spans="17:28" ht="20.5">
      <c r="Q325" s="36" ph="1"/>
      <c r="R325" s="36" ph="1"/>
      <c r="V325" s="36" ph="1"/>
      <c r="W325" s="144" ph="1"/>
    </row>
    <row r="326" spans="17:28" ht="20.5">
      <c r="Q326" s="36" ph="1"/>
      <c r="R326" s="36" ph="1"/>
      <c r="V326" s="36" ph="1"/>
      <c r="W326" s="144" ph="1"/>
    </row>
    <row r="327" spans="17:28" ht="20.5">
      <c r="Q327" s="36" ph="1"/>
      <c r="R327" s="36" ph="1"/>
      <c r="V327" s="36" ph="1"/>
      <c r="W327" s="144" ph="1"/>
    </row>
    <row r="328" spans="17:28" ht="23">
      <c r="Q328" s="36" ph="1"/>
      <c r="R328" s="36" ph="1"/>
      <c r="V328" s="36" ph="1"/>
      <c r="W328" s="144" ph="1"/>
      <c r="AA328" s="121" ph="1"/>
      <c r="AB328" s="133" ph="1"/>
    </row>
    <row r="329" spans="17:28" ht="23">
      <c r="Q329" s="36" ph="1"/>
      <c r="R329" s="36" ph="1"/>
      <c r="V329" s="36" ph="1"/>
      <c r="W329" s="144" ph="1"/>
      <c r="AA329" s="121" ph="1"/>
      <c r="AB329" s="133" ph="1"/>
    </row>
    <row r="330" spans="17:28" ht="23">
      <c r="Q330" s="36" ph="1"/>
      <c r="R330" s="36" ph="1"/>
      <c r="V330" s="36" ph="1"/>
      <c r="W330" s="144" ph="1"/>
      <c r="AA330" s="121" ph="1"/>
      <c r="AB330" s="133" ph="1"/>
    </row>
    <row r="331" spans="17:28" ht="23">
      <c r="Q331" s="36" ph="1"/>
      <c r="R331" s="36" ph="1"/>
      <c r="V331" s="36" ph="1"/>
      <c r="W331" s="144" ph="1"/>
      <c r="AA331" s="121" ph="1"/>
      <c r="AB331" s="133" ph="1"/>
    </row>
    <row r="332" spans="17:28" ht="23">
      <c r="Q332" s="36" ph="1"/>
      <c r="R332" s="36" ph="1"/>
      <c r="V332" s="36" ph="1"/>
      <c r="W332" s="144" ph="1"/>
      <c r="AA332" s="121" ph="1"/>
      <c r="AB332" s="133" ph="1"/>
    </row>
    <row r="333" spans="17:28" ht="23">
      <c r="Q333" s="36" ph="1"/>
      <c r="R333" s="36" ph="1"/>
      <c r="V333" s="36" ph="1"/>
      <c r="W333" s="144" ph="1"/>
      <c r="AA333" s="121" ph="1"/>
      <c r="AB333" s="133" ph="1"/>
    </row>
    <row r="334" spans="17:28" ht="23">
      <c r="Q334" s="36" ph="1"/>
      <c r="R334" s="36" ph="1"/>
      <c r="V334" s="36" ph="1"/>
      <c r="W334" s="144" ph="1"/>
      <c r="AA334" s="121" ph="1"/>
      <c r="AB334" s="133" ph="1"/>
    </row>
    <row r="335" spans="17:28" ht="23">
      <c r="Q335" s="36" ph="1"/>
      <c r="R335" s="36" ph="1"/>
      <c r="V335" s="36" ph="1"/>
      <c r="W335" s="144" ph="1"/>
      <c r="AA335" s="121" ph="1"/>
      <c r="AB335" s="133" ph="1"/>
    </row>
    <row r="336" spans="17:28" ht="23">
      <c r="Q336" s="36" ph="1"/>
      <c r="R336" s="36" ph="1"/>
      <c r="V336" s="36" ph="1"/>
      <c r="W336" s="144" ph="1"/>
      <c r="AA336" s="121" ph="1"/>
      <c r="AB336" s="133" ph="1"/>
    </row>
    <row r="337" spans="17:28" ht="23">
      <c r="Q337" s="36" ph="1"/>
      <c r="R337" s="36" ph="1"/>
      <c r="V337" s="36" ph="1"/>
      <c r="W337" s="144" ph="1"/>
      <c r="AA337" s="121" ph="1"/>
      <c r="AB337" s="133" ph="1"/>
    </row>
    <row r="338" spans="17:28" ht="23">
      <c r="Q338" s="36" ph="1"/>
      <c r="R338" s="36" ph="1"/>
      <c r="V338" s="36" ph="1"/>
      <c r="W338" s="144" ph="1"/>
      <c r="AA338" s="121" ph="1"/>
      <c r="AB338" s="133" ph="1"/>
    </row>
    <row r="339" spans="17:28" ht="23">
      <c r="Q339" s="36" ph="1"/>
      <c r="R339" s="36" ph="1"/>
      <c r="V339" s="36" ph="1"/>
      <c r="W339" s="144" ph="1"/>
      <c r="AA339" s="121" ph="1"/>
      <c r="AB339" s="133" ph="1"/>
    </row>
    <row r="340" spans="17:28" ht="23">
      <c r="Q340" s="36" ph="1"/>
      <c r="R340" s="36" ph="1"/>
      <c r="V340" s="36" ph="1"/>
      <c r="W340" s="144" ph="1"/>
      <c r="AA340" s="121" ph="1"/>
      <c r="AB340" s="133" ph="1"/>
    </row>
    <row r="341" spans="17:28" ht="23">
      <c r="Q341" s="36" ph="1"/>
      <c r="R341" s="36" ph="1"/>
      <c r="V341" s="36" ph="1"/>
      <c r="W341" s="144" ph="1"/>
      <c r="AA341" s="121" ph="1"/>
      <c r="AB341" s="133" ph="1"/>
    </row>
    <row r="342" spans="17:28" ht="23">
      <c r="Q342" s="36" ph="1"/>
      <c r="R342" s="36" ph="1"/>
      <c r="V342" s="36" ph="1"/>
      <c r="W342" s="144" ph="1"/>
      <c r="AA342" s="121" ph="1"/>
      <c r="AB342" s="133" ph="1"/>
    </row>
    <row r="343" spans="17:28" ht="23">
      <c r="AA343" s="121" ph="1"/>
      <c r="AB343" s="133" ph="1"/>
    </row>
    <row r="344" spans="17:28" ht="23">
      <c r="AA344" s="121" ph="1"/>
      <c r="AB344" s="133" ph="1"/>
    </row>
    <row r="345" spans="17:28" ht="23">
      <c r="AA345" s="121" ph="1"/>
      <c r="AB345" s="133" ph="1"/>
    </row>
    <row r="352" spans="17:28" ht="20.5">
      <c r="Q352" s="36" ph="1"/>
      <c r="R352" s="36" ph="1"/>
      <c r="V352" s="36" ph="1"/>
      <c r="W352" s="144" ph="1"/>
    </row>
    <row r="353" spans="17:23" ht="20.5">
      <c r="Q353" s="36" ph="1"/>
      <c r="R353" s="36" ph="1"/>
      <c r="V353" s="36" ph="1"/>
      <c r="W353" s="144" ph="1"/>
    </row>
    <row r="354" spans="17:23" ht="20.5">
      <c r="Q354" s="36" ph="1"/>
      <c r="R354" s="36" ph="1"/>
      <c r="V354" s="36" ph="1"/>
      <c r="W354" s="144" ph="1"/>
    </row>
    <row r="355" spans="17:23" ht="20.5">
      <c r="Q355" s="36" ph="1"/>
      <c r="R355" s="36" ph="1"/>
      <c r="V355" s="36" ph="1"/>
      <c r="W355" s="144" ph="1"/>
    </row>
    <row r="356" spans="17:23" ht="20.5">
      <c r="Q356" s="36" ph="1"/>
      <c r="R356" s="36" ph="1"/>
      <c r="V356" s="36" ph="1"/>
      <c r="W356" s="144" ph="1"/>
    </row>
    <row r="357" spans="17:23" ht="20.5">
      <c r="Q357" s="36" ph="1"/>
      <c r="R357" s="36" ph="1"/>
      <c r="V357" s="36" ph="1"/>
      <c r="W357" s="144" ph="1"/>
    </row>
    <row r="358" spans="17:23" ht="20.5">
      <c r="Q358" s="36" ph="1"/>
      <c r="R358" s="36" ph="1"/>
      <c r="V358" s="36" ph="1"/>
      <c r="W358" s="144" ph="1"/>
    </row>
    <row r="386" spans="17:23" ht="20.5">
      <c r="Q386" s="36" ph="1"/>
      <c r="R386" s="36" ph="1"/>
      <c r="V386" s="36" ph="1"/>
      <c r="W386" s="144" ph="1"/>
    </row>
    <row r="387" spans="17:23" ht="20.5">
      <c r="Q387" s="36" ph="1"/>
      <c r="R387" s="36" ph="1"/>
      <c r="V387" s="36" ph="1"/>
      <c r="W387" s="144" ph="1"/>
    </row>
    <row r="388" spans="17:23" ht="20.5">
      <c r="Q388" s="36" ph="1"/>
      <c r="R388" s="36" ph="1"/>
      <c r="V388" s="36" ph="1"/>
      <c r="W388" s="144" ph="1"/>
    </row>
    <row r="389" spans="17:23" ht="20.5">
      <c r="Q389" s="36" ph="1"/>
      <c r="R389" s="36" ph="1"/>
      <c r="V389" s="36" ph="1"/>
      <c r="W389" s="144" ph="1"/>
    </row>
    <row r="390" spans="17:23" ht="20.5">
      <c r="Q390" s="36" ph="1"/>
      <c r="R390" s="36" ph="1"/>
      <c r="V390" s="36" ph="1"/>
      <c r="W390" s="144" ph="1"/>
    </row>
    <row r="391" spans="17:23" ht="20.5">
      <c r="Q391" s="36" ph="1"/>
      <c r="R391" s="36" ph="1"/>
      <c r="V391" s="36" ph="1"/>
      <c r="W391" s="144" ph="1"/>
    </row>
    <row r="392" spans="17:23" ht="20.5">
      <c r="Q392" s="36" ph="1"/>
      <c r="R392" s="36" ph="1"/>
      <c r="V392" s="36" ph="1"/>
      <c r="W392" s="144" ph="1"/>
    </row>
    <row r="393" spans="17:23" ht="20.5">
      <c r="Q393" s="36" ph="1"/>
      <c r="R393" s="36" ph="1"/>
      <c r="V393" s="36" ph="1"/>
      <c r="W393" s="144" ph="1"/>
    </row>
    <row r="394" spans="17:23" ht="20.5">
      <c r="Q394" s="36" ph="1"/>
      <c r="R394" s="36" ph="1"/>
      <c r="V394" s="36" ph="1"/>
      <c r="W394" s="144" ph="1"/>
    </row>
    <row r="395" spans="17:23" ht="20.5">
      <c r="Q395" s="36" ph="1"/>
      <c r="R395" s="36" ph="1"/>
      <c r="V395" s="36" ph="1"/>
      <c r="W395" s="144" ph="1"/>
    </row>
    <row r="396" spans="17:23" ht="20.5">
      <c r="Q396" s="36" ph="1"/>
      <c r="R396" s="36" ph="1"/>
      <c r="V396" s="36" ph="1"/>
      <c r="W396" s="144" ph="1"/>
    </row>
    <row r="397" spans="17:23" ht="20.5">
      <c r="Q397" s="36" ph="1"/>
      <c r="R397" s="36" ph="1"/>
      <c r="V397" s="36" ph="1"/>
      <c r="W397" s="144" ph="1"/>
    </row>
    <row r="398" spans="17:23" ht="20.5">
      <c r="Q398" s="36" ph="1"/>
      <c r="R398" s="36" ph="1"/>
      <c r="V398" s="36" ph="1"/>
      <c r="W398" s="144" ph="1"/>
    </row>
    <row r="399" spans="17:23" ht="20.5">
      <c r="Q399" s="36" ph="1"/>
      <c r="R399" s="36" ph="1"/>
      <c r="V399" s="36" ph="1"/>
      <c r="W399" s="144" ph="1"/>
    </row>
    <row r="400" spans="17:23" ht="20.5">
      <c r="Q400" s="36" ph="1"/>
      <c r="R400" s="36" ph="1"/>
      <c r="V400" s="36" ph="1"/>
      <c r="W400" s="144" ph="1"/>
    </row>
    <row r="401" spans="17:23" ht="20.5">
      <c r="Q401" s="36" ph="1"/>
      <c r="R401" s="36" ph="1"/>
      <c r="V401" s="36" ph="1"/>
      <c r="W401" s="144" ph="1"/>
    </row>
    <row r="402" spans="17:23" ht="20.5">
      <c r="Q402" s="36" ph="1"/>
      <c r="R402" s="36" ph="1"/>
      <c r="V402" s="36" ph="1"/>
      <c r="W402" s="144" ph="1"/>
    </row>
    <row r="420" spans="17:23" ht="20.5">
      <c r="Q420" s="36" ph="1"/>
      <c r="R420" s="36" ph="1"/>
      <c r="V420" s="36" ph="1"/>
      <c r="W420" s="144" ph="1"/>
    </row>
    <row r="421" spans="17:23" ht="20.5">
      <c r="Q421" s="36" ph="1"/>
      <c r="R421" s="36" ph="1"/>
      <c r="V421" s="36" ph="1"/>
      <c r="W421" s="144" ph="1"/>
    </row>
    <row r="422" spans="17:23" ht="20.5">
      <c r="Q422" s="36" ph="1"/>
      <c r="R422" s="36" ph="1"/>
      <c r="V422" s="36" ph="1"/>
      <c r="W422" s="144" ph="1"/>
    </row>
    <row r="423" spans="17:23" ht="20.5">
      <c r="Q423" s="36" ph="1"/>
      <c r="R423" s="36" ph="1"/>
      <c r="V423" s="36" ph="1"/>
      <c r="W423" s="144" ph="1"/>
    </row>
    <row r="424" spans="17:23" ht="20.5">
      <c r="Q424" s="36" ph="1"/>
      <c r="R424" s="36" ph="1"/>
      <c r="V424" s="36" ph="1"/>
      <c r="W424" s="144" ph="1"/>
    </row>
    <row r="425" spans="17:23" ht="20.5">
      <c r="Q425" s="36" ph="1"/>
      <c r="R425" s="36" ph="1"/>
      <c r="V425" s="36" ph="1"/>
      <c r="W425" s="144" ph="1"/>
    </row>
    <row r="426" spans="17:23" ht="20.5">
      <c r="Q426" s="36" ph="1"/>
      <c r="R426" s="36" ph="1"/>
      <c r="V426" s="36" ph="1"/>
      <c r="W426" s="144" ph="1"/>
    </row>
    <row r="427" spans="17:23" ht="20.5">
      <c r="Q427" s="36" ph="1"/>
      <c r="R427" s="36" ph="1"/>
      <c r="V427" s="36" ph="1"/>
      <c r="W427" s="144" ph="1"/>
    </row>
    <row r="428" spans="17:23" ht="20.5">
      <c r="Q428" s="36" ph="1"/>
      <c r="R428" s="36" ph="1"/>
      <c r="V428" s="36" ph="1"/>
      <c r="W428" s="144" ph="1"/>
    </row>
    <row r="429" spans="17:23" ht="20.5">
      <c r="Q429" s="36" ph="1"/>
      <c r="R429" s="36" ph="1"/>
      <c r="V429" s="36" ph="1"/>
      <c r="W429" s="144" ph="1"/>
    </row>
    <row r="430" spans="17:23" ht="20.5">
      <c r="Q430" s="36" ph="1"/>
      <c r="R430" s="36" ph="1"/>
      <c r="V430" s="36" ph="1"/>
      <c r="W430" s="144" ph="1"/>
    </row>
    <row r="431" spans="17:23" ht="20.5">
      <c r="Q431" s="36" ph="1"/>
      <c r="R431" s="36" ph="1"/>
      <c r="V431" s="36" ph="1"/>
      <c r="W431" s="144" ph="1"/>
    </row>
    <row r="432" spans="17:23" ht="20.5">
      <c r="Q432" s="36" ph="1"/>
      <c r="R432" s="36" ph="1"/>
      <c r="V432" s="36" ph="1"/>
      <c r="W432" s="144" ph="1"/>
    </row>
    <row r="433" spans="17:23" ht="20.5">
      <c r="Q433" s="36" ph="1"/>
      <c r="R433" s="36" ph="1"/>
      <c r="V433" s="36" ph="1"/>
      <c r="W433" s="144" ph="1"/>
    </row>
    <row r="434" spans="17:23" ht="20.5">
      <c r="Q434" s="36" ph="1"/>
      <c r="R434" s="36" ph="1"/>
      <c r="V434" s="36" ph="1"/>
      <c r="W434" s="144" ph="1"/>
    </row>
    <row r="435" spans="17:23" ht="20.5">
      <c r="Q435" s="36" ph="1"/>
      <c r="R435" s="36" ph="1"/>
      <c r="V435" s="36" ph="1"/>
      <c r="W435" s="144" ph="1"/>
    </row>
    <row r="436" spans="17:23" ht="20.5">
      <c r="Q436" s="36" ph="1"/>
      <c r="R436" s="36" ph="1"/>
      <c r="V436" s="36" ph="1"/>
      <c r="W436" s="144" ph="1"/>
    </row>
    <row r="437" spans="17:23" ht="20.5">
      <c r="Q437" s="36" ph="1"/>
      <c r="R437" s="36" ph="1"/>
      <c r="V437" s="36" ph="1"/>
      <c r="W437" s="144" ph="1"/>
    </row>
    <row r="438" spans="17:23" ht="20.5">
      <c r="Q438" s="36" ph="1"/>
      <c r="R438" s="36" ph="1"/>
      <c r="V438" s="36" ph="1"/>
      <c r="W438" s="144" ph="1"/>
    </row>
    <row r="439" spans="17:23" ht="20.5">
      <c r="Q439" s="36" ph="1"/>
      <c r="R439" s="36" ph="1"/>
      <c r="V439" s="36" ph="1"/>
      <c r="W439" s="144" ph="1"/>
    </row>
    <row r="454" spans="17:23" ht="20.5">
      <c r="Q454" s="36" ph="1"/>
      <c r="R454" s="36" ph="1"/>
      <c r="V454" s="36" ph="1"/>
      <c r="W454" s="144" ph="1"/>
    </row>
    <row r="455" spans="17:23" ht="20.5">
      <c r="Q455" s="36" ph="1"/>
      <c r="R455" s="36" ph="1"/>
      <c r="V455" s="36" ph="1"/>
      <c r="W455" s="144" ph="1"/>
    </row>
    <row r="456" spans="17:23" ht="20.5">
      <c r="Q456" s="36" ph="1"/>
      <c r="R456" s="36" ph="1"/>
      <c r="V456" s="36" ph="1"/>
      <c r="W456" s="144" ph="1"/>
    </row>
    <row r="457" spans="17:23" ht="20.5">
      <c r="Q457" s="36" ph="1"/>
      <c r="R457" s="36" ph="1"/>
      <c r="V457" s="36" ph="1"/>
      <c r="W457" s="144" ph="1"/>
    </row>
    <row r="458" spans="17:23" ht="20.5">
      <c r="Q458" s="36" ph="1"/>
      <c r="R458" s="36" ph="1"/>
      <c r="V458" s="36" ph="1"/>
      <c r="W458" s="144" ph="1"/>
    </row>
    <row r="459" spans="17:23" ht="20.5">
      <c r="Q459" s="36" ph="1"/>
      <c r="R459" s="36" ph="1"/>
      <c r="V459" s="36" ph="1"/>
      <c r="W459" s="144" ph="1"/>
    </row>
    <row r="460" spans="17:23" ht="20.5">
      <c r="Q460" s="36" ph="1"/>
      <c r="R460" s="36" ph="1"/>
      <c r="V460" s="36" ph="1"/>
      <c r="W460" s="144" ph="1"/>
    </row>
    <row r="461" spans="17:23" ht="20.5">
      <c r="Q461" s="36" ph="1"/>
      <c r="R461" s="36" ph="1"/>
      <c r="V461" s="36" ph="1"/>
      <c r="W461" s="144" ph="1"/>
    </row>
    <row r="462" spans="17:23" ht="20.5">
      <c r="Q462" s="36" ph="1"/>
      <c r="R462" s="36" ph="1"/>
      <c r="V462" s="36" ph="1"/>
      <c r="W462" s="144" ph="1"/>
    </row>
    <row r="463" spans="17:23" ht="20.5">
      <c r="Q463" s="36" ph="1"/>
      <c r="R463" s="36" ph="1"/>
      <c r="V463" s="36" ph="1"/>
      <c r="W463" s="144" ph="1"/>
    </row>
    <row r="464" spans="17:23" ht="20.5">
      <c r="Q464" s="36" ph="1"/>
      <c r="R464" s="36" ph="1"/>
      <c r="V464" s="36" ph="1"/>
      <c r="W464" s="144" ph="1"/>
    </row>
    <row r="465" spans="17:23" ht="20.5">
      <c r="Q465" s="36" ph="1"/>
      <c r="R465" s="36" ph="1"/>
      <c r="V465" s="36" ph="1"/>
      <c r="W465" s="144" ph="1"/>
    </row>
    <row r="466" spans="17:23" ht="20.5">
      <c r="Q466" s="36" ph="1"/>
      <c r="R466" s="36" ph="1"/>
      <c r="V466" s="36" ph="1"/>
      <c r="W466" s="144" ph="1"/>
    </row>
    <row r="467" spans="17:23" ht="20.5">
      <c r="Q467" s="36" ph="1"/>
      <c r="R467" s="36" ph="1"/>
      <c r="V467" s="36" ph="1"/>
      <c r="W467" s="144" ph="1"/>
    </row>
    <row r="468" spans="17:23" ht="20.5">
      <c r="Q468" s="36" ph="1"/>
      <c r="R468" s="36" ph="1"/>
      <c r="V468" s="36" ph="1"/>
      <c r="W468" s="144" ph="1"/>
    </row>
    <row r="469" spans="17:23" ht="20.5">
      <c r="Q469" s="36" ph="1"/>
      <c r="R469" s="36" ph="1"/>
      <c r="V469" s="36" ph="1"/>
      <c r="W469" s="144" ph="1"/>
    </row>
    <row r="470" spans="17:23" ht="20.5">
      <c r="Q470" s="36" ph="1"/>
      <c r="R470" s="36" ph="1"/>
      <c r="V470" s="36" ph="1"/>
      <c r="W470" s="144" ph="1"/>
    </row>
    <row r="471" spans="17:23" ht="20.5">
      <c r="Q471" s="36" ph="1"/>
      <c r="R471" s="36" ph="1"/>
      <c r="V471" s="36" ph="1"/>
      <c r="W471" s="144" ph="1"/>
    </row>
    <row r="472" spans="17:23" ht="20.5">
      <c r="Q472" s="36" ph="1"/>
      <c r="R472" s="36" ph="1"/>
      <c r="V472" s="36" ph="1"/>
      <c r="W472" s="144" ph="1"/>
    </row>
    <row r="473" spans="17:23" ht="20.5">
      <c r="Q473" s="36" ph="1"/>
      <c r="R473" s="36" ph="1"/>
      <c r="V473" s="36" ph="1"/>
      <c r="W473" s="144" ph="1"/>
    </row>
    <row r="474" spans="17:23" ht="20.5">
      <c r="Q474" s="36" ph="1"/>
      <c r="R474" s="36" ph="1"/>
      <c r="V474" s="36" ph="1"/>
      <c r="W474" s="144" ph="1"/>
    </row>
    <row r="488" spans="17:23" ht="20.5">
      <c r="Q488" s="36" ph="1"/>
      <c r="R488" s="36" ph="1"/>
      <c r="V488" s="36" ph="1"/>
      <c r="W488" s="144" ph="1"/>
    </row>
    <row r="489" spans="17:23" ht="20.5">
      <c r="Q489" s="36" ph="1"/>
      <c r="R489" s="36" ph="1"/>
      <c r="V489" s="36" ph="1"/>
      <c r="W489" s="144" ph="1"/>
    </row>
    <row r="490" spans="17:23" ht="20.5">
      <c r="Q490" s="36" ph="1"/>
      <c r="R490" s="36" ph="1"/>
      <c r="V490" s="36" ph="1"/>
      <c r="W490" s="144" ph="1"/>
    </row>
    <row r="491" spans="17:23" ht="20.5">
      <c r="Q491" s="36" ph="1"/>
      <c r="R491" s="36" ph="1"/>
      <c r="V491" s="36" ph="1"/>
      <c r="W491" s="144" ph="1"/>
    </row>
    <row r="492" spans="17:23" ht="20.5">
      <c r="Q492" s="36" ph="1"/>
      <c r="R492" s="36" ph="1"/>
      <c r="V492" s="36" ph="1"/>
      <c r="W492" s="144" ph="1"/>
    </row>
    <row r="493" spans="17:23" ht="20.5">
      <c r="Q493" s="36" ph="1"/>
      <c r="R493" s="36" ph="1"/>
      <c r="V493" s="36" ph="1"/>
      <c r="W493" s="144" ph="1"/>
    </row>
    <row r="494" spans="17:23" ht="20.5">
      <c r="Q494" s="36" ph="1"/>
      <c r="R494" s="36" ph="1"/>
      <c r="V494" s="36" ph="1"/>
      <c r="W494" s="144" ph="1"/>
    </row>
    <row r="495" spans="17:23" ht="20.5">
      <c r="Q495" s="36" ph="1"/>
      <c r="R495" s="36" ph="1"/>
      <c r="V495" s="36" ph="1"/>
      <c r="W495" s="144" ph="1"/>
    </row>
    <row r="496" spans="17:23" ht="20.5">
      <c r="Q496" s="36" ph="1"/>
      <c r="R496" s="36" ph="1"/>
      <c r="V496" s="36" ph="1"/>
      <c r="W496" s="144" ph="1"/>
    </row>
    <row r="497" spans="17:23" ht="20.5">
      <c r="Q497" s="36" ph="1"/>
      <c r="R497" s="36" ph="1"/>
      <c r="V497" s="36" ph="1"/>
      <c r="W497" s="144" ph="1"/>
    </row>
    <row r="498" spans="17:23" ht="20.5">
      <c r="Q498" s="36" ph="1"/>
      <c r="R498" s="36" ph="1"/>
      <c r="V498" s="36" ph="1"/>
      <c r="W498" s="144" ph="1"/>
    </row>
    <row r="499" spans="17:23" ht="20.5">
      <c r="Q499" s="36" ph="1"/>
      <c r="R499" s="36" ph="1"/>
      <c r="V499" s="36" ph="1"/>
      <c r="W499" s="144" ph="1"/>
    </row>
    <row r="500" spans="17:23" ht="20.5">
      <c r="Q500" s="36" ph="1"/>
      <c r="R500" s="36" ph="1"/>
      <c r="V500" s="36" ph="1"/>
      <c r="W500" s="144" ph="1"/>
    </row>
    <row r="501" spans="17:23" ht="20.5">
      <c r="Q501" s="36" ph="1"/>
      <c r="R501" s="36" ph="1"/>
      <c r="V501" s="36" ph="1"/>
      <c r="W501" s="144" ph="1"/>
    </row>
    <row r="502" spans="17:23" ht="20.5">
      <c r="Q502" s="36" ph="1"/>
      <c r="R502" s="36" ph="1"/>
      <c r="V502" s="36" ph="1"/>
      <c r="W502" s="144" ph="1"/>
    </row>
    <row r="522" spans="17:23" ht="20.5">
      <c r="Q522" s="36" ph="1"/>
      <c r="R522" s="36" ph="1"/>
      <c r="V522" s="36" ph="1"/>
      <c r="W522" s="144" ph="1"/>
    </row>
    <row r="523" spans="17:23" ht="20.5">
      <c r="Q523" s="36" ph="1"/>
      <c r="R523" s="36" ph="1"/>
      <c r="V523" s="36" ph="1"/>
      <c r="W523" s="144" ph="1"/>
    </row>
    <row r="524" spans="17:23" ht="20.5">
      <c r="Q524" s="36" ph="1"/>
      <c r="R524" s="36" ph="1"/>
      <c r="V524" s="36" ph="1"/>
      <c r="W524" s="144" ph="1"/>
    </row>
    <row r="525" spans="17:23" ht="20.5">
      <c r="Q525" s="36" ph="1"/>
      <c r="R525" s="36" ph="1"/>
      <c r="V525" s="36" ph="1"/>
      <c r="W525" s="144" ph="1"/>
    </row>
    <row r="526" spans="17:23" ht="20.5">
      <c r="Q526" s="36" ph="1"/>
      <c r="R526" s="36" ph="1"/>
      <c r="V526" s="36" ph="1"/>
      <c r="W526" s="144" ph="1"/>
    </row>
    <row r="527" spans="17:23" ht="20.5">
      <c r="Q527" s="36" ph="1"/>
      <c r="R527" s="36" ph="1"/>
      <c r="V527" s="36" ph="1"/>
      <c r="W527" s="144" ph="1"/>
    </row>
    <row r="528" spans="17:23" ht="20.5">
      <c r="Q528" s="36" ph="1"/>
      <c r="R528" s="36" ph="1"/>
      <c r="V528" s="36" ph="1"/>
      <c r="W528" s="144" ph="1"/>
    </row>
    <row r="529" spans="17:23" ht="20.5">
      <c r="Q529" s="36" ph="1"/>
      <c r="R529" s="36" ph="1"/>
      <c r="V529" s="36" ph="1"/>
      <c r="W529" s="144" ph="1"/>
    </row>
    <row r="530" spans="17:23" ht="20.5">
      <c r="Q530" s="36" ph="1"/>
      <c r="R530" s="36" ph="1"/>
      <c r="V530" s="36" ph="1"/>
      <c r="W530" s="144" ph="1"/>
    </row>
    <row r="531" spans="17:23" ht="20.5">
      <c r="Q531" s="36" ph="1"/>
      <c r="R531" s="36" ph="1"/>
      <c r="V531" s="36" ph="1"/>
      <c r="W531" s="144" ph="1"/>
    </row>
    <row r="532" spans="17:23" ht="20.5">
      <c r="Q532" s="36" ph="1"/>
      <c r="R532" s="36" ph="1"/>
      <c r="V532" s="36" ph="1"/>
      <c r="W532" s="144" ph="1"/>
    </row>
    <row r="533" spans="17:23" ht="20.5">
      <c r="Q533" s="36" ph="1"/>
      <c r="R533" s="36" ph="1"/>
      <c r="V533" s="36" ph="1"/>
      <c r="W533" s="144" ph="1"/>
    </row>
    <row r="534" spans="17:23" ht="20.5">
      <c r="Q534" s="36" ph="1"/>
      <c r="R534" s="36" ph="1"/>
      <c r="V534" s="36" ph="1"/>
      <c r="W534" s="144" ph="1"/>
    </row>
    <row r="535" spans="17:23" ht="20.5">
      <c r="Q535" s="36" ph="1"/>
      <c r="R535" s="36" ph="1"/>
      <c r="V535" s="36" ph="1"/>
      <c r="W535" s="144" ph="1"/>
    </row>
    <row r="536" spans="17:23" ht="20.5">
      <c r="Q536" s="36" ph="1"/>
      <c r="R536" s="36" ph="1"/>
      <c r="V536" s="36" ph="1"/>
      <c r="W536" s="144" ph="1"/>
    </row>
    <row r="537" spans="17:23" ht="20.5">
      <c r="Q537" s="36" ph="1"/>
      <c r="R537" s="36" ph="1"/>
      <c r="V537" s="36" ph="1"/>
      <c r="W537" s="144" ph="1"/>
    </row>
    <row r="538" spans="17:23" ht="20.5">
      <c r="Q538" s="36" ph="1"/>
      <c r="R538" s="36" ph="1"/>
      <c r="V538" s="36" ph="1"/>
      <c r="W538" s="144" ph="1"/>
    </row>
    <row r="539" spans="17:23" ht="20.5">
      <c r="Q539" s="36" ph="1"/>
      <c r="R539" s="36" ph="1"/>
      <c r="V539" s="36" ph="1"/>
      <c r="W539" s="144" ph="1"/>
    </row>
    <row r="540" spans="17:23" ht="20.5">
      <c r="Q540" s="36" ph="1"/>
      <c r="R540" s="36" ph="1"/>
      <c r="V540" s="36" ph="1"/>
      <c r="W540" s="144" ph="1"/>
    </row>
    <row r="541" spans="17:23" ht="20.5">
      <c r="Q541" s="36" ph="1"/>
      <c r="R541" s="36" ph="1"/>
      <c r="V541" s="36" ph="1"/>
      <c r="W541" s="144" ph="1"/>
    </row>
    <row r="542" spans="17:23" ht="20.5">
      <c r="Q542" s="36" ph="1"/>
      <c r="R542" s="36" ph="1"/>
      <c r="V542" s="36" ph="1"/>
      <c r="W542" s="144" ph="1"/>
    </row>
    <row r="543" spans="17:23" ht="20.5">
      <c r="Q543" s="36" ph="1"/>
      <c r="R543" s="36" ph="1"/>
      <c r="V543" s="36" ph="1"/>
      <c r="W543" s="144" ph="1"/>
    </row>
    <row r="544" spans="17:23" ht="20.5">
      <c r="Q544" s="36" ph="1"/>
      <c r="R544" s="36" ph="1"/>
      <c r="V544" s="36" ph="1"/>
      <c r="W544" s="144" ph="1"/>
    </row>
    <row r="545" spans="17:23" ht="20.5">
      <c r="Q545" s="36" ph="1"/>
      <c r="R545" s="36" ph="1"/>
      <c r="V545" s="36" ph="1"/>
      <c r="W545" s="144" ph="1"/>
    </row>
    <row r="546" spans="17:23" ht="20.5">
      <c r="Q546" s="36" ph="1"/>
      <c r="R546" s="36" ph="1"/>
      <c r="V546" s="36" ph="1"/>
      <c r="W546" s="144" ph="1"/>
    </row>
    <row r="547" spans="17:23" ht="20.5">
      <c r="Q547" s="36" ph="1"/>
      <c r="R547" s="36" ph="1"/>
      <c r="V547" s="36" ph="1"/>
      <c r="W547" s="144" ph="1"/>
    </row>
    <row r="548" spans="17:23" ht="20.5">
      <c r="Q548" s="36" ph="1"/>
      <c r="R548" s="36" ph="1"/>
      <c r="V548" s="36" ph="1"/>
      <c r="W548" s="144" ph="1"/>
    </row>
    <row r="549" spans="17:23" ht="20.5">
      <c r="Q549" s="36" ph="1"/>
      <c r="R549" s="36" ph="1"/>
      <c r="V549" s="36" ph="1"/>
      <c r="W549" s="144" ph="1"/>
    </row>
    <row r="550" spans="17:23" ht="20.5">
      <c r="Q550" s="36" ph="1"/>
      <c r="R550" s="36" ph="1"/>
      <c r="V550" s="36" ph="1"/>
      <c r="W550" s="144" ph="1"/>
    </row>
    <row r="551" spans="17:23" ht="20.5">
      <c r="Q551" s="36" ph="1"/>
      <c r="R551" s="36" ph="1"/>
      <c r="V551" s="36" ph="1"/>
      <c r="W551" s="144" ph="1"/>
    </row>
    <row r="559" spans="17:23" ht="20.5">
      <c r="Q559" s="36" ph="1"/>
      <c r="R559" s="36" ph="1"/>
      <c r="V559" s="36" ph="1"/>
      <c r="W559" s="144" ph="1"/>
    </row>
    <row r="560" spans="17:23" ht="20.5">
      <c r="Q560" s="36" ph="1"/>
      <c r="R560" s="36" ph="1"/>
      <c r="V560" s="36" ph="1"/>
      <c r="W560" s="144" ph="1"/>
    </row>
    <row r="561" spans="17:23" ht="20.5">
      <c r="Q561" s="36" ph="1"/>
      <c r="R561" s="36" ph="1"/>
      <c r="V561" s="36" ph="1"/>
      <c r="W561" s="144" ph="1"/>
    </row>
    <row r="562" spans="17:23" ht="20.5">
      <c r="Q562" s="36" ph="1"/>
      <c r="R562" s="36" ph="1"/>
      <c r="V562" s="36" ph="1"/>
      <c r="W562" s="144" ph="1"/>
    </row>
    <row r="563" spans="17:23" ht="20.5">
      <c r="Q563" s="36" ph="1"/>
      <c r="R563" s="36" ph="1"/>
      <c r="V563" s="36" ph="1"/>
      <c r="W563" s="144" ph="1"/>
    </row>
    <row r="564" spans="17:23" ht="20.5">
      <c r="Q564" s="36" ph="1"/>
      <c r="R564" s="36" ph="1"/>
      <c r="V564" s="36" ph="1"/>
      <c r="W564" s="144" ph="1"/>
    </row>
    <row r="565" spans="17:23" ht="20.5">
      <c r="Q565" s="36" ph="1"/>
      <c r="R565" s="36" ph="1"/>
      <c r="V565" s="36" ph="1"/>
      <c r="W565" s="144" ph="1"/>
    </row>
    <row r="566" spans="17:23" ht="20.5">
      <c r="Q566" s="36" ph="1"/>
      <c r="R566" s="36" ph="1"/>
      <c r="V566" s="36" ph="1"/>
      <c r="W566" s="144" ph="1"/>
    </row>
    <row r="567" spans="17:23" ht="20.5">
      <c r="Q567" s="36" ph="1"/>
      <c r="R567" s="36" ph="1"/>
      <c r="V567" s="36" ph="1"/>
      <c r="W567" s="144" ph="1"/>
    </row>
    <row r="568" spans="17:23" ht="20.5">
      <c r="Q568" s="36" ph="1"/>
      <c r="R568" s="36" ph="1"/>
      <c r="V568" s="36" ph="1"/>
      <c r="W568" s="144" ph="1"/>
    </row>
    <row r="569" spans="17:23" ht="20.5">
      <c r="Q569" s="36" ph="1"/>
      <c r="R569" s="36" ph="1"/>
      <c r="V569" s="36" ph="1"/>
      <c r="W569" s="144" ph="1"/>
    </row>
    <row r="570" spans="17:23" ht="20.5">
      <c r="Q570" s="36" ph="1"/>
      <c r="R570" s="36" ph="1"/>
      <c r="V570" s="36" ph="1"/>
      <c r="W570" s="144" ph="1"/>
    </row>
    <row r="571" spans="17:23" ht="20.5">
      <c r="Q571" s="36" ph="1"/>
      <c r="R571" s="36" ph="1"/>
      <c r="V571" s="36" ph="1"/>
      <c r="W571" s="144" ph="1"/>
    </row>
    <row r="593" spans="17:23" ht="20.5">
      <c r="Q593" s="36" ph="1"/>
      <c r="R593" s="36" ph="1"/>
      <c r="V593" s="36" ph="1"/>
      <c r="W593" s="144" ph="1"/>
    </row>
    <row r="594" spans="17:23" ht="20.5">
      <c r="Q594" s="36" ph="1"/>
      <c r="R594" s="36" ph="1"/>
      <c r="V594" s="36" ph="1"/>
      <c r="W594" s="144" ph="1"/>
    </row>
    <row r="595" spans="17:23" ht="20.5">
      <c r="Q595" s="36" ph="1"/>
      <c r="R595" s="36" ph="1"/>
      <c r="V595" s="36" ph="1"/>
      <c r="W595" s="144" ph="1"/>
    </row>
    <row r="596" spans="17:23" ht="20.5">
      <c r="Q596" s="36" ph="1"/>
      <c r="R596" s="36" ph="1"/>
      <c r="V596" s="36" ph="1"/>
      <c r="W596" s="144" ph="1"/>
    </row>
    <row r="597" spans="17:23" ht="20.5">
      <c r="Q597" s="36" ph="1"/>
      <c r="R597" s="36" ph="1"/>
      <c r="V597" s="36" ph="1"/>
      <c r="W597" s="144" ph="1"/>
    </row>
    <row r="598" spans="17:23" ht="20.5">
      <c r="Q598" s="36" ph="1"/>
      <c r="R598" s="36" ph="1"/>
      <c r="V598" s="36" ph="1"/>
      <c r="W598" s="144" ph="1"/>
    </row>
    <row r="599" spans="17:23" ht="20.5">
      <c r="Q599" s="36" ph="1"/>
      <c r="R599" s="36" ph="1"/>
      <c r="V599" s="36" ph="1"/>
      <c r="W599" s="144" ph="1"/>
    </row>
    <row r="600" spans="17:23" ht="20.5">
      <c r="Q600" s="36" ph="1"/>
      <c r="R600" s="36" ph="1"/>
      <c r="V600" s="36" ph="1"/>
      <c r="W600" s="144" ph="1"/>
    </row>
    <row r="601" spans="17:23" ht="20.5">
      <c r="Q601" s="36" ph="1"/>
      <c r="R601" s="36" ph="1"/>
      <c r="V601" s="36" ph="1"/>
      <c r="W601" s="144" ph="1"/>
    </row>
    <row r="602" spans="17:23" ht="20.5">
      <c r="Q602" s="36" ph="1"/>
      <c r="R602" s="36" ph="1"/>
      <c r="V602" s="36" ph="1"/>
      <c r="W602" s="144" ph="1"/>
    </row>
    <row r="603" spans="17:23" ht="20.5">
      <c r="Q603" s="36" ph="1"/>
      <c r="R603" s="36" ph="1"/>
      <c r="V603" s="36" ph="1"/>
      <c r="W603" s="144" ph="1"/>
    </row>
    <row r="604" spans="17:23" ht="20.5">
      <c r="Q604" s="36" ph="1"/>
      <c r="R604" s="36" ph="1"/>
      <c r="V604" s="36" ph="1"/>
      <c r="W604" s="144" ph="1"/>
    </row>
    <row r="605" spans="17:23" ht="20.5">
      <c r="Q605" s="36" ph="1"/>
      <c r="R605" s="36" ph="1"/>
      <c r="V605" s="36" ph="1"/>
      <c r="W605" s="144" ph="1"/>
    </row>
    <row r="606" spans="17:23" ht="20.5">
      <c r="Q606" s="36" ph="1"/>
      <c r="R606" s="36" ph="1"/>
      <c r="V606" s="36" ph="1"/>
      <c r="W606" s="144" ph="1"/>
    </row>
    <row r="607" spans="17:23" ht="20.5">
      <c r="Q607" s="36" ph="1"/>
      <c r="R607" s="36" ph="1"/>
      <c r="V607" s="36" ph="1"/>
      <c r="W607" s="144" ph="1"/>
    </row>
    <row r="608" spans="17:23" ht="20.5">
      <c r="Q608" s="36" ph="1"/>
      <c r="R608" s="36" ph="1"/>
      <c r="V608" s="36" ph="1"/>
      <c r="W608" s="144" ph="1"/>
    </row>
    <row r="609" spans="17:23" ht="20.5">
      <c r="Q609" s="36" ph="1"/>
      <c r="R609" s="36" ph="1"/>
      <c r="V609" s="36" ph="1"/>
      <c r="W609" s="144" ph="1"/>
    </row>
    <row r="627" spans="17:23" ht="20.5">
      <c r="Q627" s="36" ph="1"/>
      <c r="R627" s="36" ph="1"/>
      <c r="V627" s="36" ph="1"/>
      <c r="W627" s="144" ph="1"/>
    </row>
    <row r="628" spans="17:23" ht="20.5">
      <c r="Q628" s="36" ph="1"/>
      <c r="R628" s="36" ph="1"/>
      <c r="V628" s="36" ph="1"/>
      <c r="W628" s="144" ph="1"/>
    </row>
    <row r="629" spans="17:23" ht="20.5">
      <c r="Q629" s="36" ph="1"/>
      <c r="R629" s="36" ph="1"/>
      <c r="V629" s="36" ph="1"/>
      <c r="W629" s="144" ph="1"/>
    </row>
    <row r="630" spans="17:23" ht="20.5">
      <c r="Q630" s="36" ph="1"/>
      <c r="R630" s="36" ph="1"/>
      <c r="V630" s="36" ph="1"/>
      <c r="W630" s="144" ph="1"/>
    </row>
    <row r="631" spans="17:23" ht="20.5">
      <c r="Q631" s="36" ph="1"/>
      <c r="R631" s="36" ph="1"/>
      <c r="V631" s="36" ph="1"/>
      <c r="W631" s="144" ph="1"/>
    </row>
    <row r="632" spans="17:23" ht="20.5">
      <c r="Q632" s="36" ph="1"/>
      <c r="R632" s="36" ph="1"/>
      <c r="V632" s="36" ph="1"/>
      <c r="W632" s="144" ph="1"/>
    </row>
    <row r="633" spans="17:23" ht="20.5">
      <c r="Q633" s="36" ph="1"/>
      <c r="R633" s="36" ph="1"/>
      <c r="V633" s="36" ph="1"/>
      <c r="W633" s="144" ph="1"/>
    </row>
    <row r="634" spans="17:23" ht="20.5">
      <c r="Q634" s="36" ph="1"/>
      <c r="R634" s="36" ph="1"/>
      <c r="V634" s="36" ph="1"/>
      <c r="W634" s="144" ph="1"/>
    </row>
    <row r="635" spans="17:23" ht="20.5">
      <c r="Q635" s="36" ph="1"/>
      <c r="R635" s="36" ph="1"/>
      <c r="V635" s="36" ph="1"/>
      <c r="W635" s="144" ph="1"/>
    </row>
    <row r="636" spans="17:23" ht="20.5">
      <c r="Q636" s="36" ph="1"/>
      <c r="R636" s="36" ph="1"/>
      <c r="V636" s="36" ph="1"/>
      <c r="W636" s="144" ph="1"/>
    </row>
    <row r="637" spans="17:23" ht="20.5">
      <c r="Q637" s="36" ph="1"/>
      <c r="R637" s="36" ph="1"/>
      <c r="V637" s="36" ph="1"/>
      <c r="W637" s="144" ph="1"/>
    </row>
    <row r="638" spans="17:23" ht="20.5">
      <c r="Q638" s="36" ph="1"/>
      <c r="R638" s="36" ph="1"/>
      <c r="V638" s="36" ph="1"/>
      <c r="W638" s="144" ph="1"/>
    </row>
    <row r="639" spans="17:23" ht="20.5">
      <c r="Q639" s="36" ph="1"/>
      <c r="R639" s="36" ph="1"/>
      <c r="V639" s="36" ph="1"/>
      <c r="W639" s="144" ph="1"/>
    </row>
  </sheetData>
  <mergeCells count="12">
    <mergeCell ref="C2:K2"/>
    <mergeCell ref="H5:K5"/>
    <mergeCell ref="D7:D8"/>
    <mergeCell ref="I29:K29"/>
    <mergeCell ref="B4:K4"/>
    <mergeCell ref="H7:I7"/>
    <mergeCell ref="C7:C8"/>
    <mergeCell ref="B7:B8"/>
    <mergeCell ref="J7:K7"/>
    <mergeCell ref="E7:E8"/>
    <mergeCell ref="F7:F8"/>
    <mergeCell ref="G7:G8"/>
  </mergeCells>
  <phoneticPr fontId="29"/>
  <conditionalFormatting sqref="M9:M26">
    <cfRule type="cellIs" dxfId="3" priority="1" operator="equal">
      <formula>"入力済"</formula>
    </cfRule>
    <cfRule type="containsText" dxfId="2" priority="6" stopIfTrue="1" operator="containsText" text="入力済">
      <formula>NOT(ISERROR(SEARCH("入力済",M9)))</formula>
    </cfRule>
  </conditionalFormatting>
  <conditionalFormatting sqref="F9">
    <cfRule type="cellIs" priority="4" operator="greaterThan">
      <formula>1</formula>
    </cfRule>
  </conditionalFormatting>
  <conditionalFormatting sqref="Y13">
    <cfRule type="cellIs" dxfId="1" priority="3" operator="equal">
      <formula>1</formula>
    </cfRule>
  </conditionalFormatting>
  <conditionalFormatting sqref="F9:F27">
    <cfRule type="cellIs" dxfId="0" priority="2" operator="greaterThan">
      <formula>0</formula>
    </cfRule>
  </conditionalFormatting>
  <hyperlinks>
    <hyperlink ref="C9" location="鶴見区!A1" tooltip="区名をクリックすると鶴見区のシートに移動します" display="鶴見区" xr:uid="{00000000-0004-0000-0100-000000000000}"/>
    <hyperlink ref="C10" location="神奈川区!A1" tooltip="区名をクリックすると神奈川区のシートに移動します" display="神奈川区" xr:uid="{00000000-0004-0000-0100-000001000000}"/>
    <hyperlink ref="C11" location="西区!A1" tooltip="区名をクリックすると西区のシートに移動します" display="西区" xr:uid="{00000000-0004-0000-0100-000002000000}"/>
    <hyperlink ref="C12" location="中区!A1" tooltip="区名をクリックすると中区のシートに移動します" display="中区" xr:uid="{00000000-0004-0000-0100-000003000000}"/>
    <hyperlink ref="C13" location="南区!A1" tooltip="区名をクリックすると南区のシートに移動します" display="南区" xr:uid="{00000000-0004-0000-0100-000004000000}"/>
    <hyperlink ref="C14" location="港南区!A1" tooltip="区名をクリックすると港南区のシートに移動します" display="港南区" xr:uid="{00000000-0004-0000-0100-000005000000}"/>
    <hyperlink ref="C15" location="保土ヶ谷区!A1" tooltip="区名をクリックすると保土ヶ谷区のシートに移動します" display="保土ヶ谷区" xr:uid="{00000000-0004-0000-0100-000006000000}"/>
    <hyperlink ref="C16" location="旭区!A1" tooltip="区名をクリックすると旭区のシートに移動します" display="旭区" xr:uid="{00000000-0004-0000-0100-000007000000}"/>
    <hyperlink ref="C17" location="磯子区!A1" tooltip="区名をクリックすると磯子区のシートに移動します" display="磯子区" xr:uid="{00000000-0004-0000-0100-000008000000}"/>
    <hyperlink ref="C18" location="金沢区!A1" tooltip="区名をクリックすると金沢区のシートに移動します" display="金沢区" xr:uid="{00000000-0004-0000-0100-000009000000}"/>
    <hyperlink ref="C19" location="港北区!A1" tooltip="区名をクリックすると港北区のシートに移動します" display="港北区" xr:uid="{00000000-0004-0000-0100-00000A000000}"/>
    <hyperlink ref="C20" location="緑区!A1" tooltip="区名をクリックすると緑区のシートに移動します" display="緑区" xr:uid="{00000000-0004-0000-0100-00000B000000}"/>
    <hyperlink ref="C21" location="青葉区!A1" tooltip="区名をクリックすると青葉区のシートに移動します" display="青葉区" xr:uid="{00000000-0004-0000-0100-00000C000000}"/>
    <hyperlink ref="C22" location="都筑区!A1" tooltip="区名をクリックすると都筑区のシートに移動します" display="都筑区" xr:uid="{00000000-0004-0000-0100-00000D000000}"/>
    <hyperlink ref="C23" location="戸塚区!A1" tooltip="区名をクリックすると戸塚区のシートに移動します" display="戸塚区" xr:uid="{00000000-0004-0000-0100-00000E000000}"/>
    <hyperlink ref="C24" location="栄区!A1" tooltip="区名をクリックするとその区のシートに移動します" display="栄区" xr:uid="{00000000-0004-0000-0100-00000F000000}"/>
    <hyperlink ref="C25" location="泉区!A1" tooltip="区名をクリックすると泉区のシートに移動します" display="泉区" xr:uid="{00000000-0004-0000-0100-000010000000}"/>
    <hyperlink ref="C26" location="瀬谷区!A1" tooltip="区名をクリックすると瀬谷区のシートに移動します" display="瀬谷区" xr:uid="{00000000-0004-0000-0100-000011000000}"/>
  </hyperlinks>
  <printOptions horizontalCentered="1" verticalCentered="1"/>
  <pageMargins left="0.39370078740157483" right="0.19685039370078741" top="0.39370078740157483" bottom="0.19685039370078741" header="0.31496062992125984" footer="0.35433070866141736"/>
  <pageSetup paperSize="9" orientation="portrait" blackAndWhite="1" horizontalDpi="4294967293" verticalDpi="4294967293" r:id="rId1"/>
  <headerFooter alignWithMargins="0"/>
  <cellWatches>
    <cellWatch r="M9"/>
  </cellWatche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8">
    <tabColor rgb="FF00B050"/>
  </sheetPr>
  <dimension ref="A1:Y1368"/>
  <sheetViews>
    <sheetView zoomScale="75" zoomScaleNormal="75" zoomScaleSheetLayoutView="75" workbookViewId="0">
      <selection activeCell="J17" sqref="J17"/>
    </sheetView>
  </sheetViews>
  <sheetFormatPr defaultRowHeight="16.5"/>
  <cols>
    <col min="1" max="1" width="5.08984375" style="1" customWidth="1"/>
    <col min="2" max="2" width="5.6328125" style="1" customWidth="1"/>
    <col min="3" max="3" width="30.6328125" style="1" customWidth="1"/>
    <col min="4" max="4" width="5.453125" style="1" bestFit="1" customWidth="1"/>
    <col min="5" max="5" width="36.6328125" style="1" customWidth="1" phonetic="1"/>
    <col min="6" max="6" width="10.6328125" style="2" customWidth="1"/>
    <col min="7" max="7" width="10.6328125" style="118" customWidth="1"/>
    <col min="8" max="8" width="14.453125" customWidth="1"/>
    <col min="9" max="9" width="9" style="23"/>
  </cols>
  <sheetData>
    <row r="1" spans="1:9" ht="23.25" customHeight="1">
      <c r="A1" s="235" t="s">
        <v>61</v>
      </c>
      <c r="B1" s="235"/>
      <c r="C1" s="236" t="s">
        <v>111</v>
      </c>
      <c r="D1" s="236"/>
      <c r="E1" s="236"/>
      <c r="F1" s="236"/>
      <c r="G1" s="236"/>
      <c r="H1" s="28"/>
      <c r="I1"/>
    </row>
    <row r="2" spans="1:9" ht="30" customHeight="1">
      <c r="A2" s="227" t="s">
        <v>12</v>
      </c>
      <c r="B2" s="238"/>
      <c r="C2" s="228"/>
      <c r="D2" s="7" t="s">
        <v>4</v>
      </c>
      <c r="E2" s="14" t="s">
        <v>13</v>
      </c>
      <c r="F2" s="237" t="s">
        <v>72</v>
      </c>
      <c r="G2" s="237"/>
      <c r="H2" s="13">
        <v>14</v>
      </c>
    </row>
    <row r="3" spans="1:9" ht="24" customHeight="1">
      <c r="A3" s="12"/>
      <c r="B3" s="20" t="s">
        <v>9</v>
      </c>
      <c r="C3" s="5"/>
      <c r="D3" s="6"/>
      <c r="E3" s="10"/>
    </row>
    <row r="4" spans="1:9" s="23" customFormat="1" ht="28">
      <c r="A4" s="21" t="s">
        <v>0</v>
      </c>
      <c r="B4" s="22" t="s">
        <v>8</v>
      </c>
      <c r="C4" s="25" t="s">
        <v>10</v>
      </c>
      <c r="D4" s="239" t="s">
        <v>11</v>
      </c>
      <c r="E4" s="228"/>
      <c r="F4" s="3" t="s">
        <v>2</v>
      </c>
      <c r="G4" s="120" t="s">
        <v>3</v>
      </c>
      <c r="H4" s="3" t="s">
        <v>1</v>
      </c>
      <c r="I4" s="26" t="s">
        <v>24</v>
      </c>
    </row>
    <row r="5" spans="1:9" ht="24" customHeight="1">
      <c r="A5" s="4">
        <v>1</v>
      </c>
      <c r="B5" s="150">
        <v>1</v>
      </c>
      <c r="C5" s="15" t="s">
        <v>48</v>
      </c>
      <c r="D5" s="233" t="s">
        <v>16</v>
      </c>
      <c r="E5" s="234" ph="1"/>
      <c r="F5" s="16" t="s">
        <v>109</v>
      </c>
      <c r="G5" s="119"/>
      <c r="H5" s="17"/>
      <c r="I5" s="27" t="str">
        <f>IF(OR(ISBLANK(C5),ISBLANK(D5)),"",IF(AND(C5&lt;&gt;"",D5&lt;&gt;"",ISBLANK(F5)),"参加予定人数を入力してください。不参加の場合は「０」を入力",IF(OR(ISBLANK(F5),F5=0),"不参加",IF(F5&gt;0,"参加",""))))</f>
        <v>参加</v>
      </c>
    </row>
    <row r="6" spans="1:9" ht="24" customHeight="1">
      <c r="A6" s="4">
        <f t="shared" ref="A6:A39" si="0">A5+1</f>
        <v>2</v>
      </c>
      <c r="B6" s="150">
        <v>2</v>
      </c>
      <c r="C6" s="15" t="s">
        <v>49</v>
      </c>
      <c r="D6" s="233" t="s">
        <v>17</v>
      </c>
      <c r="E6" s="234" ph="1"/>
      <c r="F6" s="16" t="s">
        <v>108</v>
      </c>
      <c r="G6" s="119"/>
      <c r="H6" s="17"/>
      <c r="I6" s="27" t="str">
        <f t="shared" ref="I6:I19" si="1">IF(OR(ISBLANK(C6),ISBLANK(D6)),"",IF(AND(C6&lt;&gt;"",D6&lt;&gt;"",ISBLANK(F6)),"参加予定人数を入力してください。不参加の場合は「０」を入力",IF(OR(ISBLANK(F6),F6=0),"不参加",IF(F6&gt;0,"参加",""))))</f>
        <v>参加</v>
      </c>
    </row>
    <row r="7" spans="1:9" ht="24" customHeight="1">
      <c r="A7" s="4">
        <f t="shared" si="0"/>
        <v>3</v>
      </c>
      <c r="B7" s="150">
        <v>3</v>
      </c>
      <c r="C7" s="15" t="s">
        <v>50</v>
      </c>
      <c r="D7" s="233" t="s">
        <v>18</v>
      </c>
      <c r="E7" s="234" ph="1"/>
      <c r="F7" s="16" t="s">
        <v>108</v>
      </c>
      <c r="G7" s="119"/>
      <c r="H7" s="17"/>
      <c r="I7" s="27" t="str">
        <f t="shared" si="1"/>
        <v>参加</v>
      </c>
    </row>
    <row r="8" spans="1:9" ht="24" customHeight="1">
      <c r="A8" s="4">
        <f t="shared" si="0"/>
        <v>4</v>
      </c>
      <c r="B8" s="150">
        <v>4</v>
      </c>
      <c r="C8" s="15" t="s">
        <v>14</v>
      </c>
      <c r="D8" s="233" t="s">
        <v>84</v>
      </c>
      <c r="E8" s="234" ph="1"/>
      <c r="F8" s="16" t="s">
        <v>108</v>
      </c>
      <c r="G8" s="119"/>
      <c r="H8" s="17"/>
      <c r="I8" s="27" t="str">
        <f t="shared" si="1"/>
        <v>参加</v>
      </c>
    </row>
    <row r="9" spans="1:9" ht="24" customHeight="1">
      <c r="A9" s="4">
        <f t="shared" si="0"/>
        <v>5</v>
      </c>
      <c r="B9" s="150">
        <v>5</v>
      </c>
      <c r="C9" s="15" t="s">
        <v>51</v>
      </c>
      <c r="D9" s="233" t="s">
        <v>19</v>
      </c>
      <c r="E9" s="234" ph="1"/>
      <c r="F9" s="16" t="s">
        <v>108</v>
      </c>
      <c r="G9" s="119"/>
      <c r="H9" s="176" t="s">
        <v>82</v>
      </c>
      <c r="I9" s="27" t="str">
        <f t="shared" si="1"/>
        <v>参加</v>
      </c>
    </row>
    <row r="10" spans="1:9" ht="24" customHeight="1">
      <c r="A10" s="4">
        <f t="shared" si="0"/>
        <v>6</v>
      </c>
      <c r="B10" s="150">
        <v>6</v>
      </c>
      <c r="C10" s="15" t="s">
        <v>52</v>
      </c>
      <c r="D10" s="233" t="s">
        <v>20</v>
      </c>
      <c r="E10" s="234" ph="1"/>
      <c r="F10" s="16" t="s">
        <v>108</v>
      </c>
      <c r="G10" s="119"/>
      <c r="H10" s="175"/>
      <c r="I10" s="27" t="str">
        <f t="shared" si="1"/>
        <v>参加</v>
      </c>
    </row>
    <row r="11" spans="1:9" ht="24" customHeight="1">
      <c r="A11" s="4">
        <f t="shared" si="0"/>
        <v>7</v>
      </c>
      <c r="B11" s="150">
        <v>7</v>
      </c>
      <c r="C11" s="15" t="s">
        <v>53</v>
      </c>
      <c r="D11" s="171" t="s">
        <v>92</v>
      </c>
      <c r="E11" s="172" ph="1"/>
      <c r="F11" s="16" t="s">
        <v>108</v>
      </c>
      <c r="G11" s="119"/>
      <c r="H11" s="17"/>
      <c r="I11" s="27" t="str">
        <f t="shared" si="1"/>
        <v>参加</v>
      </c>
    </row>
    <row r="12" spans="1:9" ht="24" customHeight="1">
      <c r="A12" s="4">
        <f t="shared" si="0"/>
        <v>8</v>
      </c>
      <c r="B12" s="150">
        <v>8</v>
      </c>
      <c r="C12" s="15" t="s">
        <v>54</v>
      </c>
      <c r="D12" s="169" t="s">
        <v>21</v>
      </c>
      <c r="E12" s="170" ph="1"/>
      <c r="F12" s="16" t="s">
        <v>108</v>
      </c>
      <c r="G12" s="119"/>
      <c r="H12" s="17"/>
      <c r="I12" s="27" t="str">
        <f t="shared" si="1"/>
        <v>参加</v>
      </c>
    </row>
    <row r="13" spans="1:9" ht="24" customHeight="1">
      <c r="A13" s="4">
        <f t="shared" si="0"/>
        <v>9</v>
      </c>
      <c r="B13" s="150">
        <v>9</v>
      </c>
      <c r="C13" s="15" t="s">
        <v>55</v>
      </c>
      <c r="D13" s="169" t="s">
        <v>22</v>
      </c>
      <c r="E13" s="170" ph="1"/>
      <c r="F13" s="16" t="s">
        <v>108</v>
      </c>
      <c r="G13" s="119"/>
      <c r="H13" s="17"/>
      <c r="I13" s="27" t="str">
        <f t="shared" si="1"/>
        <v>参加</v>
      </c>
    </row>
    <row r="14" spans="1:9" ht="24" customHeight="1">
      <c r="A14" s="4">
        <f t="shared" si="0"/>
        <v>10</v>
      </c>
      <c r="B14" s="150">
        <v>10</v>
      </c>
      <c r="C14" s="15" t="s">
        <v>56</v>
      </c>
      <c r="D14" s="169" t="s">
        <v>23</v>
      </c>
      <c r="E14" s="170" ph="1"/>
      <c r="F14" s="16" t="s">
        <v>110</v>
      </c>
      <c r="G14" s="119"/>
      <c r="H14" s="17"/>
      <c r="I14" s="27" t="str">
        <f t="shared" si="1"/>
        <v>参加</v>
      </c>
    </row>
    <row r="15" spans="1:9" ht="24" customHeight="1">
      <c r="A15" s="4">
        <f t="shared" si="0"/>
        <v>11</v>
      </c>
      <c r="B15" s="150">
        <v>11</v>
      </c>
      <c r="C15" s="15" t="s">
        <v>15</v>
      </c>
      <c r="D15" s="173" t="s">
        <v>86</v>
      </c>
      <c r="E15" s="174" ph="1"/>
      <c r="F15" s="16" t="s">
        <v>108</v>
      </c>
      <c r="G15" s="119"/>
      <c r="H15" s="17"/>
      <c r="I15" s="27" t="str">
        <f t="shared" si="1"/>
        <v>参加</v>
      </c>
    </row>
    <row r="16" spans="1:9" ht="24" customHeight="1">
      <c r="A16" s="4">
        <f t="shared" si="0"/>
        <v>12</v>
      </c>
      <c r="B16" s="150">
        <v>12</v>
      </c>
      <c r="C16" s="15" t="s">
        <v>57</v>
      </c>
      <c r="D16" s="169" t="s">
        <v>64</v>
      </c>
      <c r="E16" s="170" ph="1"/>
      <c r="F16" s="16" t="s">
        <v>108</v>
      </c>
      <c r="G16" s="119"/>
      <c r="H16" s="17" t="s">
        <v>82</v>
      </c>
      <c r="I16" s="27" t="str">
        <f>IF(OR(ISBLANK(C16),ISBLANK(D16)),"",IF(AND(C16&lt;&gt;"",D16&lt;&gt;"",ISBLANK(F16)),"参加予定人数を入力してください。不参加の場合は「０」を入力",IF(OR(ISBLANK(F16),F16=0),"不参加",IF(F16&gt;0,"参加",""))))</f>
        <v>参加</v>
      </c>
    </row>
    <row r="17" spans="1:10" ht="24" customHeight="1">
      <c r="A17" s="4">
        <f t="shared" si="0"/>
        <v>13</v>
      </c>
      <c r="B17" s="150">
        <v>13</v>
      </c>
      <c r="C17" s="15" t="s">
        <v>83</v>
      </c>
      <c r="D17" s="173" t="s">
        <v>85</v>
      </c>
      <c r="E17" s="174" ph="1"/>
      <c r="F17" s="16" t="s">
        <v>108</v>
      </c>
      <c r="G17" s="119"/>
      <c r="H17" s="17"/>
      <c r="I17" s="27" t="str">
        <f t="shared" si="1"/>
        <v>参加</v>
      </c>
    </row>
    <row r="18" spans="1:10" ht="24" customHeight="1">
      <c r="A18" s="4">
        <v>14</v>
      </c>
      <c r="B18" s="150">
        <v>14</v>
      </c>
      <c r="C18" s="114" t="s">
        <v>91</v>
      </c>
      <c r="D18" s="173" t="s">
        <v>93</v>
      </c>
      <c r="E18" s="174" ph="1"/>
      <c r="F18" s="135" t="s">
        <v>108</v>
      </c>
      <c r="G18" s="119"/>
      <c r="H18" s="17"/>
      <c r="I18" s="27" t="str">
        <f t="shared" si="1"/>
        <v>参加</v>
      </c>
      <c r="J18" s="71"/>
    </row>
    <row r="19" spans="1:10" s="79" customFormat="1" ht="24" customHeight="1">
      <c r="A19" s="4">
        <v>15</v>
      </c>
      <c r="B19" s="149" t="s">
        <v>108</v>
      </c>
      <c r="C19" s="114"/>
      <c r="D19" s="173"/>
      <c r="E19" s="174" ph="1"/>
      <c r="F19" s="135"/>
      <c r="G19" s="78"/>
      <c r="H19" s="151" t="s">
        <v>107</v>
      </c>
      <c r="I19" s="27" t="str">
        <f t="shared" si="1"/>
        <v/>
      </c>
      <c r="J19">
        <v>11</v>
      </c>
    </row>
    <row r="20" spans="1:10" ht="24" customHeight="1">
      <c r="A20" s="4">
        <f>A17+1</f>
        <v>14</v>
      </c>
      <c r="B20" s="24"/>
      <c r="C20" s="114"/>
      <c r="D20" s="173"/>
      <c r="E20" s="174" ph="1"/>
      <c r="F20" s="135"/>
      <c r="G20" s="119"/>
      <c r="H20" s="115"/>
      <c r="I20" s="27"/>
      <c r="J20" s="71"/>
    </row>
    <row r="21" spans="1:10" ht="24" customHeight="1">
      <c r="A21" s="4">
        <f>A19+1</f>
        <v>16</v>
      </c>
      <c r="B21" s="24"/>
      <c r="C21" s="114"/>
      <c r="D21" s="140"/>
      <c r="E21" s="141" ph="1"/>
      <c r="F21" s="16"/>
      <c r="G21" s="119"/>
      <c r="H21" s="115"/>
      <c r="I21" s="27"/>
    </row>
    <row r="22" spans="1:10" ht="24" customHeight="1">
      <c r="A22" s="4">
        <f>A21+1</f>
        <v>17</v>
      </c>
      <c r="B22" s="24"/>
      <c r="C22" s="114"/>
      <c r="D22" s="231"/>
      <c r="E22" s="232" ph="1"/>
      <c r="F22" s="16"/>
      <c r="G22" s="119"/>
      <c r="H22" s="142"/>
      <c r="I22" s="27" t="str">
        <f>IF(OR(ISBLANK(C22),ISBLANK(D22)),"",IF(AND(C22&lt;&gt;"",D22&lt;&gt;"",ISBLANK(F22)),"参加予定人数を入力してください。不参加の場合は「０」を入力",IF(OR(ISBLANK(F22),F22=0),"不参加",IF(F22&gt;0,"参加",""))))</f>
        <v/>
      </c>
    </row>
    <row r="23" spans="1:10" ht="24" customHeight="1">
      <c r="A23" s="4">
        <f t="shared" si="0"/>
        <v>18</v>
      </c>
      <c r="B23" s="24"/>
      <c r="C23" s="15"/>
      <c r="D23" s="233"/>
      <c r="E23" s="234" ph="1"/>
      <c r="F23" s="16"/>
      <c r="G23" s="119"/>
      <c r="H23" s="17"/>
      <c r="I23" s="27" t="str">
        <f t="shared" ref="I23:I39" si="2">IF(OR(ISBLANK(C23),ISBLANK(D23)),"",IF(AND(C23&lt;&gt;"",D23&lt;&gt;"",ISBLANK(F23)),"参加予定人数を入力してください。不参加の場合は「０」を入力",IF(OR(ISBLANK(F23),F23=0),"不参加",IF(F23&gt;0,"参加",""))))</f>
        <v/>
      </c>
    </row>
    <row r="24" spans="1:10" ht="24" customHeight="1">
      <c r="A24" s="4">
        <f t="shared" si="0"/>
        <v>19</v>
      </c>
      <c r="B24" s="24"/>
      <c r="C24" s="15"/>
      <c r="D24" s="233"/>
      <c r="E24" s="234" ph="1"/>
      <c r="F24" s="16"/>
      <c r="G24" s="119"/>
      <c r="H24" s="17"/>
      <c r="I24" s="27" t="str">
        <f t="shared" si="2"/>
        <v/>
      </c>
    </row>
    <row r="25" spans="1:10" ht="24" customHeight="1">
      <c r="A25" s="4">
        <f t="shared" si="0"/>
        <v>20</v>
      </c>
      <c r="B25" s="24"/>
      <c r="C25" s="15"/>
      <c r="D25" s="233"/>
      <c r="E25" s="234" ph="1"/>
      <c r="F25" s="16"/>
      <c r="G25" s="119"/>
      <c r="H25" s="17"/>
      <c r="I25" s="27" t="str">
        <f t="shared" si="2"/>
        <v/>
      </c>
    </row>
    <row r="26" spans="1:10" ht="24" customHeight="1">
      <c r="A26" s="4">
        <f t="shared" si="0"/>
        <v>21</v>
      </c>
      <c r="B26" s="24"/>
      <c r="C26" s="15"/>
      <c r="D26" s="229"/>
      <c r="E26" s="230" ph="1"/>
      <c r="F26" s="16"/>
      <c r="G26" s="119"/>
      <c r="H26" s="17"/>
      <c r="I26" s="27" t="str">
        <f t="shared" si="2"/>
        <v/>
      </c>
    </row>
    <row r="27" spans="1:10" ht="24" customHeight="1">
      <c r="A27" s="4">
        <f t="shared" si="0"/>
        <v>22</v>
      </c>
      <c r="B27" s="24"/>
      <c r="C27" s="15"/>
      <c r="D27" s="229"/>
      <c r="E27" s="230" ph="1"/>
      <c r="F27" s="16"/>
      <c r="G27" s="119"/>
      <c r="H27" s="17"/>
      <c r="I27" s="27" t="str">
        <f t="shared" si="2"/>
        <v/>
      </c>
    </row>
    <row r="28" spans="1:10" ht="24" customHeight="1">
      <c r="A28" s="4">
        <f t="shared" si="0"/>
        <v>23</v>
      </c>
      <c r="B28" s="24"/>
      <c r="C28" s="15"/>
      <c r="D28" s="229"/>
      <c r="E28" s="230" ph="1"/>
      <c r="F28" s="16"/>
      <c r="G28" s="119"/>
      <c r="H28" s="17"/>
      <c r="I28" s="27" t="str">
        <f t="shared" si="2"/>
        <v/>
      </c>
    </row>
    <row r="29" spans="1:10" ht="24" customHeight="1">
      <c r="A29" s="4">
        <f t="shared" si="0"/>
        <v>24</v>
      </c>
      <c r="B29" s="24"/>
      <c r="C29" s="15"/>
      <c r="D29" s="229"/>
      <c r="E29" s="230" ph="1"/>
      <c r="F29" s="16"/>
      <c r="G29" s="119"/>
      <c r="H29" s="17"/>
      <c r="I29" s="27" t="str">
        <f t="shared" si="2"/>
        <v/>
      </c>
    </row>
    <row r="30" spans="1:10" ht="24" customHeight="1">
      <c r="A30" s="4">
        <f t="shared" si="0"/>
        <v>25</v>
      </c>
      <c r="B30" s="24"/>
      <c r="C30" s="15"/>
      <c r="D30" s="229"/>
      <c r="E30" s="230" ph="1"/>
      <c r="F30" s="16"/>
      <c r="G30" s="119"/>
      <c r="H30" s="17"/>
      <c r="I30" s="27" t="str">
        <f t="shared" si="2"/>
        <v/>
      </c>
    </row>
    <row r="31" spans="1:10" ht="24" customHeight="1">
      <c r="A31" s="4">
        <f t="shared" si="0"/>
        <v>26</v>
      </c>
      <c r="B31" s="24"/>
      <c r="C31" s="15"/>
      <c r="D31" s="229"/>
      <c r="E31" s="230" ph="1"/>
      <c r="F31" s="16"/>
      <c r="G31" s="119"/>
      <c r="H31" s="17"/>
      <c r="I31" s="27" t="str">
        <f t="shared" si="2"/>
        <v/>
      </c>
    </row>
    <row r="32" spans="1:10" ht="24" customHeight="1">
      <c r="A32" s="4">
        <f t="shared" si="0"/>
        <v>27</v>
      </c>
      <c r="B32" s="24"/>
      <c r="C32" s="15"/>
      <c r="D32" s="229"/>
      <c r="E32" s="230" ph="1"/>
      <c r="F32" s="16"/>
      <c r="G32" s="119"/>
      <c r="H32" s="17"/>
      <c r="I32" s="27" t="str">
        <f t="shared" si="2"/>
        <v/>
      </c>
    </row>
    <row r="33" spans="1:25" ht="24" customHeight="1">
      <c r="A33" s="4">
        <f t="shared" si="0"/>
        <v>28</v>
      </c>
      <c r="B33" s="24"/>
      <c r="C33" s="15"/>
      <c r="D33" s="229"/>
      <c r="E33" s="230" ph="1"/>
      <c r="F33" s="16"/>
      <c r="G33" s="119"/>
      <c r="H33" s="17"/>
      <c r="I33" s="27" t="str">
        <f t="shared" si="2"/>
        <v/>
      </c>
    </row>
    <row r="34" spans="1:25" ht="24" customHeight="1">
      <c r="A34" s="4">
        <f t="shared" si="0"/>
        <v>29</v>
      </c>
      <c r="B34" s="24"/>
      <c r="C34" s="15"/>
      <c r="D34" s="229"/>
      <c r="E34" s="230" ph="1"/>
      <c r="F34" s="16"/>
      <c r="G34" s="119"/>
      <c r="H34" s="17"/>
      <c r="I34" s="27" t="str">
        <f t="shared" si="2"/>
        <v/>
      </c>
    </row>
    <row r="35" spans="1:25" ht="24" customHeight="1">
      <c r="A35" s="4">
        <f t="shared" si="0"/>
        <v>30</v>
      </c>
      <c r="B35" s="24"/>
      <c r="C35" s="15"/>
      <c r="D35" s="229"/>
      <c r="E35" s="230" ph="1"/>
      <c r="F35" s="16"/>
      <c r="G35" s="119"/>
      <c r="H35" s="17"/>
      <c r="I35" s="27" t="str">
        <f t="shared" si="2"/>
        <v/>
      </c>
    </row>
    <row r="36" spans="1:25" ht="24" customHeight="1">
      <c r="A36" s="4">
        <f t="shared" si="0"/>
        <v>31</v>
      </c>
      <c r="B36" s="24"/>
      <c r="C36" s="15"/>
      <c r="D36" s="229"/>
      <c r="E36" s="230" ph="1"/>
      <c r="F36" s="16"/>
      <c r="G36" s="119"/>
      <c r="H36" s="17"/>
      <c r="I36" s="27" t="str">
        <f t="shared" si="2"/>
        <v/>
      </c>
    </row>
    <row r="37" spans="1:25" ht="24" customHeight="1">
      <c r="A37" s="4">
        <f t="shared" si="0"/>
        <v>32</v>
      </c>
      <c r="B37" s="24"/>
      <c r="C37" s="15"/>
      <c r="D37" s="229"/>
      <c r="E37" s="230" ph="1"/>
      <c r="F37" s="16"/>
      <c r="G37" s="119"/>
      <c r="H37" s="17"/>
      <c r="I37" s="27" t="str">
        <f t="shared" si="2"/>
        <v/>
      </c>
    </row>
    <row r="38" spans="1:25" ht="24" customHeight="1">
      <c r="A38" s="4">
        <f t="shared" si="0"/>
        <v>33</v>
      </c>
      <c r="B38" s="24"/>
      <c r="C38" s="15"/>
      <c r="D38" s="229"/>
      <c r="E38" s="230" ph="1"/>
      <c r="F38" s="16"/>
      <c r="G38" s="119"/>
      <c r="H38" s="17"/>
      <c r="I38" s="27" t="str">
        <f t="shared" si="2"/>
        <v/>
      </c>
    </row>
    <row r="39" spans="1:25" ht="24" customHeight="1">
      <c r="A39" s="4">
        <f t="shared" si="0"/>
        <v>34</v>
      </c>
      <c r="B39" s="24"/>
      <c r="C39" s="15"/>
      <c r="D39" s="229"/>
      <c r="E39" s="230" ph="1"/>
      <c r="F39" s="16"/>
      <c r="G39" s="119"/>
      <c r="H39" s="17"/>
      <c r="I39" s="27" t="str">
        <f t="shared" si="2"/>
        <v/>
      </c>
    </row>
    <row r="40" spans="1:25" ht="24" customHeight="1">
      <c r="A40" s="8"/>
      <c r="B40" s="11">
        <v>15</v>
      </c>
      <c r="C40" s="19" t="str">
        <f>IF(H2&gt;=1,IF(B40=H2,"OK","登録ﾁｰﾑ数と入力ﾁｰﾑ数が合っていません"),"")</f>
        <v>登録ﾁｰﾑ数と入力ﾁｰﾑ数が合っていません</v>
      </c>
      <c r="D40" s="18"/>
      <c r="E40" s="11" t="s">
        <v>5</v>
      </c>
      <c r="F40" s="3">
        <f>SUM(F5:F39)</f>
        <v>0</v>
      </c>
      <c r="G40" s="120">
        <f>SUM(G5:G39)</f>
        <v>0</v>
      </c>
      <c r="H40" s="7"/>
      <c r="I40" s="23" ph="1"/>
      <c r="J40" ph="1"/>
      <c r="K40" ph="1"/>
      <c r="L40" ph="1"/>
      <c r="M40" ph="1"/>
      <c r="N40" ph="1"/>
      <c r="O40" ph="1"/>
      <c r="P40" ph="1"/>
      <c r="Q40" ph="1"/>
      <c r="R40" ph="1"/>
      <c r="S40" ph="1"/>
      <c r="T40" ph="1"/>
      <c r="U40" ph="1"/>
      <c r="V40" ph="1"/>
      <c r="W40" ph="1"/>
      <c r="X40" ph="1"/>
      <c r="Y40" ph="1"/>
    </row>
    <row r="41" spans="1:25" ht="24" customHeight="1">
      <c r="A41" s="9"/>
      <c r="B41" s="9"/>
      <c r="C41" s="7" t="s">
        <v>6</v>
      </c>
      <c r="D41" s="227">
        <f>COUNTIF(F5:F39,"&gt;0")</f>
        <v>0</v>
      </c>
      <c r="E41" s="228" ph="1"/>
      <c r="F41" s="7"/>
      <c r="G41" s="119">
        <f>COUNTIF(G5:G39,"&gt;0")</f>
        <v>0</v>
      </c>
      <c r="H41" s="7" ph="1"/>
      <c r="I41" s="23" ph="1"/>
      <c r="J41" ph="1"/>
      <c r="K41" ph="1"/>
      <c r="L41" ph="1"/>
      <c r="M41" ph="1"/>
      <c r="N41" ph="1"/>
      <c r="O41" ph="1"/>
      <c r="P41" ph="1"/>
      <c r="Q41" ph="1"/>
      <c r="R41" ph="1"/>
      <c r="S41" ph="1"/>
      <c r="T41" ph="1"/>
      <c r="U41" ph="1"/>
      <c r="V41" ph="1"/>
      <c r="W41" ph="1"/>
      <c r="X41" ph="1"/>
      <c r="Y41" ph="1"/>
    </row>
    <row r="42" spans="1:25" ht="24" customHeight="1">
      <c r="A42" s="9"/>
      <c r="B42" s="9"/>
      <c r="C42" s="7" t="s">
        <v>7</v>
      </c>
      <c r="D42" s="227">
        <f>COUNTIF(F5:F39,0)</f>
        <v>0</v>
      </c>
      <c r="E42" s="228" ph="1"/>
      <c r="F42" s="7"/>
      <c r="G42" s="119">
        <f>COUNTIF(G5:G39,0)</f>
        <v>0</v>
      </c>
      <c r="H42" s="7" ph="1"/>
      <c r="I42" s="23" ph="1"/>
      <c r="J42" ph="1"/>
      <c r="K42" ph="1"/>
      <c r="L42" ph="1"/>
      <c r="M42" ph="1"/>
      <c r="N42" ph="1"/>
      <c r="O42" ph="1"/>
      <c r="P42" ph="1"/>
      <c r="Q42" ph="1"/>
      <c r="R42" ph="1"/>
      <c r="S42" ph="1"/>
      <c r="T42" ph="1"/>
      <c r="U42" ph="1"/>
      <c r="V42" ph="1"/>
      <c r="W42" ph="1"/>
      <c r="X42" ph="1"/>
      <c r="Y42" ph="1"/>
    </row>
    <row r="43" spans="1:25" ht="22.5">
      <c r="C43" s="1" ph="1"/>
      <c r="D43" s="1" ph="1"/>
    </row>
    <row r="44" spans="1:25" ht="22.5">
      <c r="C44" s="1" ph="1"/>
      <c r="D44" s="1" ph="1"/>
    </row>
    <row r="45" spans="1:25" ht="22.5">
      <c r="C45" s="1" ph="1"/>
      <c r="D45" s="1" ph="1"/>
    </row>
    <row r="46" spans="1:25" ht="22.5">
      <c r="C46" s="1" ph="1"/>
      <c r="D46" s="1" ph="1"/>
    </row>
    <row r="47" spans="1:25" ht="22.5">
      <c r="C47" s="1" ph="1"/>
      <c r="D47" s="1" ph="1"/>
    </row>
    <row r="48" spans="1:25" ht="22.5">
      <c r="C48" s="1" ph="1"/>
      <c r="D48" s="1" ph="1"/>
    </row>
    <row r="49" spans="3:4" ht="22.5">
      <c r="C49" s="1" ph="1"/>
      <c r="D49" s="1" ph="1"/>
    </row>
    <row r="50" spans="3:4" ht="22.5">
      <c r="C50" s="1" ph="1"/>
      <c r="D50" s="1" ph="1"/>
    </row>
    <row r="51" spans="3:4" ht="22.5">
      <c r="C51" s="1" ph="1"/>
      <c r="D51" s="1" ph="1"/>
    </row>
    <row r="52" spans="3:4" ht="22.5">
      <c r="C52" s="1" ph="1"/>
      <c r="D52" s="1" ph="1"/>
    </row>
    <row r="53" spans="3:4" ht="22.5">
      <c r="C53" s="1" ph="1"/>
      <c r="D53" s="1" ph="1"/>
    </row>
    <row r="54" spans="3:4" ht="22.5">
      <c r="C54" s="1" ph="1"/>
      <c r="D54" s="1" ph="1"/>
    </row>
    <row r="55" spans="3:4" ht="22.5">
      <c r="C55" s="1" ph="1"/>
      <c r="D55" s="1" ph="1"/>
    </row>
    <row r="56" spans="3:4" ht="22.5">
      <c r="C56" s="1" ph="1"/>
      <c r="D56" s="1" ph="1"/>
    </row>
    <row r="57" spans="3:4" ht="22.5">
      <c r="C57" s="1" ph="1"/>
      <c r="D57" s="1" ph="1"/>
    </row>
    <row r="58" spans="3:4" ht="22.5">
      <c r="C58" s="1" ph="1"/>
      <c r="D58" s="1" ph="1"/>
    </row>
    <row r="59" spans="3:4" ht="22.5">
      <c r="C59" s="1" ph="1"/>
      <c r="D59" s="1" ph="1"/>
    </row>
    <row r="60" spans="3:4" ht="22.5">
      <c r="C60" s="1" ph="1"/>
      <c r="D60" s="1" ph="1"/>
    </row>
    <row r="61" spans="3:4" ht="22.5">
      <c r="C61" s="1" ph="1"/>
      <c r="D61" s="1" ph="1"/>
    </row>
    <row r="62" spans="3:4" ht="22.5">
      <c r="C62" s="1" ph="1"/>
      <c r="D62" s="1" ph="1"/>
    </row>
    <row r="63" spans="3:4" ht="22.5">
      <c r="C63" s="1" ph="1"/>
      <c r="D63" s="1" ph="1"/>
    </row>
    <row r="64" spans="3:4" ht="22.5">
      <c r="C64" s="1" ph="1"/>
      <c r="D64" s="1" ph="1"/>
    </row>
    <row r="65" spans="3:4" ht="22.5">
      <c r="C65" s="1" ph="1"/>
      <c r="D65" s="1" ph="1"/>
    </row>
    <row r="66" spans="3:4" ht="22.5">
      <c r="C66" s="1" ph="1"/>
      <c r="D66" s="1" ph="1"/>
    </row>
    <row r="67" spans="3:4" ht="22.5">
      <c r="C67" s="1" ph="1"/>
      <c r="D67" s="1" ph="1"/>
    </row>
    <row r="68" spans="3:4" ht="22.5">
      <c r="C68" s="1" ph="1"/>
      <c r="D68" s="1" ph="1"/>
    </row>
    <row r="69" spans="3:4" ht="22.5">
      <c r="C69" s="1" ph="1"/>
      <c r="D69" s="1" ph="1"/>
    </row>
    <row r="70" spans="3:4" ht="22.5">
      <c r="C70" s="1" ph="1"/>
      <c r="D70" s="1" ph="1"/>
    </row>
    <row r="71" spans="3:4" ht="22.5">
      <c r="C71" s="1" ph="1"/>
      <c r="D71" s="1" ph="1"/>
    </row>
    <row r="72" spans="3:4" ht="22.5">
      <c r="C72" s="1" ph="1"/>
      <c r="D72" s="1" ph="1"/>
    </row>
    <row r="73" spans="3:4" ht="22.5">
      <c r="C73" s="1" ph="1"/>
      <c r="D73" s="1" ph="1"/>
    </row>
    <row r="74" spans="3:4" ht="22.5">
      <c r="C74" s="1" ph="1"/>
      <c r="D74" s="1" ph="1"/>
    </row>
    <row r="75" spans="3:4" ht="22.5">
      <c r="C75" s="1" ph="1"/>
      <c r="D75" s="1" ph="1"/>
    </row>
    <row r="76" spans="3:4" ht="22.5">
      <c r="C76" s="1" ph="1"/>
      <c r="D76" s="1" ph="1"/>
    </row>
    <row r="77" spans="3:4" ht="22.5">
      <c r="C77" s="1" ph="1"/>
      <c r="D77" s="1" ph="1"/>
    </row>
    <row r="78" spans="3:4" ht="22.5">
      <c r="C78" s="1" ph="1"/>
      <c r="D78" s="1" ph="1"/>
    </row>
    <row r="79" spans="3:4" ht="22.5">
      <c r="C79" s="1" ph="1"/>
      <c r="D79" s="1" ph="1"/>
    </row>
    <row r="80" spans="3:4" ht="22.5">
      <c r="C80" s="1" ph="1"/>
      <c r="D80" s="1" ph="1"/>
    </row>
    <row r="81" spans="3:4" ht="22.5">
      <c r="C81" s="1" ph="1"/>
      <c r="D81" s="1" ph="1"/>
    </row>
    <row r="82" spans="3:4" ht="22.5">
      <c r="C82" s="1" ph="1"/>
      <c r="D82" s="1" ph="1"/>
    </row>
    <row r="83" spans="3:4" ht="22.5">
      <c r="C83" s="1" ph="1"/>
      <c r="D83" s="1" ph="1"/>
    </row>
    <row r="84" spans="3:4" ht="22.5">
      <c r="C84" s="1" ph="1"/>
      <c r="D84" s="1" ph="1"/>
    </row>
    <row r="85" spans="3:4" ht="22.5">
      <c r="C85" s="1" ph="1"/>
      <c r="D85" s="1" ph="1"/>
    </row>
    <row r="86" spans="3:4" ht="22.5">
      <c r="C86" s="1" ph="1"/>
      <c r="D86" s="1" ph="1"/>
    </row>
    <row r="87" spans="3:4" ht="22.5">
      <c r="C87" s="1" ph="1"/>
      <c r="D87" s="1" ph="1"/>
    </row>
    <row r="88" spans="3:4" ht="22.5">
      <c r="C88" s="1" ph="1"/>
      <c r="D88" s="1" ph="1"/>
    </row>
    <row r="89" spans="3:4" ht="22.5">
      <c r="C89" s="1" ph="1"/>
      <c r="D89" s="1" ph="1"/>
    </row>
    <row r="90" spans="3:4" ht="22.5">
      <c r="C90" s="1" ph="1"/>
      <c r="D90" s="1" ph="1"/>
    </row>
    <row r="91" spans="3:4" ht="22.5">
      <c r="C91" s="1" ph="1"/>
      <c r="D91" s="1" ph="1"/>
    </row>
    <row r="92" spans="3:4" ht="22.5">
      <c r="C92" s="1" ph="1"/>
      <c r="D92" s="1" ph="1"/>
    </row>
    <row r="93" spans="3:4" ht="22.5">
      <c r="C93" s="1" ph="1"/>
      <c r="D93" s="1" ph="1"/>
    </row>
    <row r="94" spans="3:4" ht="22.5">
      <c r="C94" s="1" ph="1"/>
      <c r="D94" s="1" ph="1"/>
    </row>
    <row r="95" spans="3:4" ht="22.5">
      <c r="C95" s="1" ph="1"/>
      <c r="D95" s="1" ph="1"/>
    </row>
    <row r="96" spans="3:4" ht="22.5">
      <c r="C96" s="1" ph="1"/>
      <c r="D96" s="1" ph="1"/>
    </row>
    <row r="97" spans="3:4" ht="22.5">
      <c r="C97" s="1" ph="1"/>
      <c r="D97" s="1" ph="1"/>
    </row>
    <row r="98" spans="3:4" ht="22.5">
      <c r="C98" s="1" ph="1"/>
      <c r="D98" s="1" ph="1"/>
    </row>
    <row r="99" spans="3:4" ht="22.5">
      <c r="C99" s="1" ph="1"/>
      <c r="D99" s="1" ph="1"/>
    </row>
    <row r="100" spans="3:4" ht="22.5">
      <c r="C100" s="1" ph="1"/>
      <c r="D100" s="1" ph="1"/>
    </row>
    <row r="101" spans="3:4" ht="22.5">
      <c r="C101" s="1" ph="1"/>
      <c r="D101" s="1" ph="1"/>
    </row>
    <row r="102" spans="3:4" ht="22.5">
      <c r="C102" s="1" ph="1"/>
      <c r="D102" s="1" ph="1"/>
    </row>
    <row r="103" spans="3:4" ht="22.5">
      <c r="C103" s="1" ph="1"/>
      <c r="D103" s="1" ph="1"/>
    </row>
    <row r="104" spans="3:4" ht="22.5">
      <c r="C104" s="1" ph="1"/>
      <c r="D104" s="1" ph="1"/>
    </row>
    <row r="105" spans="3:4" ht="22.5">
      <c r="C105" s="1" ph="1"/>
      <c r="D105" s="1" ph="1"/>
    </row>
    <row r="106" spans="3:4" ht="22.5">
      <c r="C106" s="1" ph="1"/>
      <c r="D106" s="1" ph="1"/>
    </row>
    <row r="107" spans="3:4" ht="22.5">
      <c r="C107" s="1" ph="1"/>
      <c r="D107" s="1" ph="1"/>
    </row>
    <row r="108" spans="3:4" ht="22.5">
      <c r="C108" s="1" ph="1"/>
      <c r="D108" s="1" ph="1"/>
    </row>
    <row r="109" spans="3:4" ht="22.5">
      <c r="C109" s="1" ph="1"/>
      <c r="D109" s="1" ph="1"/>
    </row>
    <row r="110" spans="3:4" ht="22.5">
      <c r="C110" s="1" ph="1"/>
      <c r="D110" s="1" ph="1"/>
    </row>
    <row r="111" spans="3:4" ht="22.5">
      <c r="C111" s="1" ph="1"/>
      <c r="D111" s="1" ph="1"/>
    </row>
    <row r="112" spans="3:4" ht="22.5">
      <c r="C112" s="1" ph="1"/>
      <c r="D112" s="1" ph="1"/>
    </row>
    <row r="113" spans="3:4" ht="22.5">
      <c r="C113" s="1" ph="1"/>
      <c r="D113" s="1" ph="1"/>
    </row>
    <row r="114" spans="3:4" ht="22.5">
      <c r="C114" s="1" ph="1"/>
      <c r="D114" s="1" ph="1"/>
    </row>
    <row r="115" spans="3:4" ht="22.5">
      <c r="C115" s="1" ph="1"/>
      <c r="D115" s="1" ph="1"/>
    </row>
    <row r="116" spans="3:4" ht="22.5">
      <c r="C116" s="1" ph="1"/>
      <c r="D116" s="1" ph="1"/>
    </row>
    <row r="117" spans="3:4" ht="22.5">
      <c r="C117" s="1" ph="1"/>
      <c r="D117" s="1" ph="1"/>
    </row>
    <row r="118" spans="3:4" ht="22.5">
      <c r="C118" s="1" ph="1"/>
      <c r="D118" s="1" ph="1"/>
    </row>
    <row r="119" spans="3:4" ht="22.5">
      <c r="C119" s="1" ph="1"/>
      <c r="D119" s="1" ph="1"/>
    </row>
    <row r="120" spans="3:4" ht="22.5">
      <c r="C120" s="1" ph="1"/>
      <c r="D120" s="1" ph="1"/>
    </row>
    <row r="121" spans="3:4" ht="22.5">
      <c r="C121" s="1" ph="1"/>
      <c r="D121" s="1" ph="1"/>
    </row>
    <row r="122" spans="3:4" ht="22.5">
      <c r="C122" s="1" ph="1"/>
      <c r="D122" s="1" ph="1"/>
    </row>
    <row r="123" spans="3:4" ht="22.5">
      <c r="C123" s="1" ph="1"/>
      <c r="D123" s="1" ph="1"/>
    </row>
    <row r="124" spans="3:4" ht="22.5">
      <c r="C124" s="1" ph="1"/>
      <c r="D124" s="1" ph="1"/>
    </row>
    <row r="125" spans="3:4" ht="22.5">
      <c r="C125" s="1" ph="1"/>
      <c r="D125" s="1" ph="1"/>
    </row>
    <row r="126" spans="3:4" ht="22.5">
      <c r="C126" s="1" ph="1"/>
      <c r="D126" s="1" ph="1"/>
    </row>
    <row r="127" spans="3:4" ht="22.5">
      <c r="C127" s="1" ph="1"/>
      <c r="D127" s="1" ph="1"/>
    </row>
    <row r="128" spans="3:4" ht="22.5">
      <c r="C128" s="1" ph="1"/>
      <c r="D128" s="1" ph="1"/>
    </row>
    <row r="129" spans="3:4" ht="22.5">
      <c r="C129" s="1" ph="1"/>
      <c r="D129" s="1" ph="1"/>
    </row>
    <row r="130" spans="3:4" ht="22.5">
      <c r="C130" s="1" ph="1"/>
      <c r="D130" s="1" ph="1"/>
    </row>
    <row r="131" spans="3:4" ht="22.5">
      <c r="C131" s="1" ph="1"/>
      <c r="D131" s="1" ph="1"/>
    </row>
    <row r="132" spans="3:4" ht="22.5">
      <c r="C132" s="1" ph="1"/>
      <c r="D132" s="1" ph="1"/>
    </row>
    <row r="133" spans="3:4" ht="22.5">
      <c r="C133" s="1" ph="1"/>
      <c r="D133" s="1" ph="1"/>
    </row>
    <row r="134" spans="3:4" ht="22.5">
      <c r="C134" s="1" ph="1"/>
      <c r="D134" s="1" ph="1"/>
    </row>
    <row r="135" spans="3:4" ht="22.5">
      <c r="C135" s="1" ph="1"/>
      <c r="D135" s="1" ph="1"/>
    </row>
    <row r="136" spans="3:4" ht="22.5">
      <c r="C136" s="1" ph="1"/>
      <c r="D136" s="1" ph="1"/>
    </row>
    <row r="137" spans="3:4" ht="22.5">
      <c r="C137" s="1" ph="1"/>
      <c r="D137" s="1" ph="1"/>
    </row>
    <row r="138" spans="3:4" ht="22.5">
      <c r="C138" s="1" ph="1"/>
      <c r="D138" s="1" ph="1"/>
    </row>
    <row r="139" spans="3:4" ht="22.5">
      <c r="C139" s="1" ph="1"/>
      <c r="D139" s="1" ph="1"/>
    </row>
    <row r="140" spans="3:4" ht="22.5">
      <c r="C140" s="1" ph="1"/>
      <c r="D140" s="1" ph="1"/>
    </row>
    <row r="141" spans="3:4" ht="22.5">
      <c r="C141" s="1" ph="1"/>
      <c r="D141" s="1" ph="1"/>
    </row>
    <row r="142" spans="3:4" ht="22.5">
      <c r="C142" s="1" ph="1"/>
      <c r="D142" s="1" ph="1"/>
    </row>
    <row r="143" spans="3:4" ht="22.5">
      <c r="C143" s="1" ph="1"/>
      <c r="D143" s="1" ph="1"/>
    </row>
    <row r="144" spans="3:4" ht="22.5">
      <c r="C144" s="1" ph="1"/>
      <c r="D144" s="1" ph="1"/>
    </row>
    <row r="145" spans="3:4" ht="22.5">
      <c r="C145" s="1" ph="1"/>
      <c r="D145" s="1" ph="1"/>
    </row>
    <row r="146" spans="3:4" ht="22.5">
      <c r="C146" s="1" ph="1"/>
      <c r="D146" s="1" ph="1"/>
    </row>
    <row r="147" spans="3:4" ht="22.5">
      <c r="C147" s="1" ph="1"/>
      <c r="D147" s="1" ph="1"/>
    </row>
    <row r="148" spans="3:4" ht="22.5">
      <c r="C148" s="1" ph="1"/>
      <c r="D148" s="1" ph="1"/>
    </row>
    <row r="149" spans="3:4" ht="22.5">
      <c r="C149" s="1" ph="1"/>
      <c r="D149" s="1" ph="1"/>
    </row>
    <row r="150" spans="3:4" ht="22.5">
      <c r="C150" s="1" ph="1"/>
      <c r="D150" s="1" ph="1"/>
    </row>
    <row r="151" spans="3:4" ht="22.5">
      <c r="C151" s="1" ph="1"/>
      <c r="D151" s="1" ph="1"/>
    </row>
    <row r="152" spans="3:4" ht="22.5">
      <c r="C152" s="1" ph="1"/>
      <c r="D152" s="1" ph="1"/>
    </row>
    <row r="153" spans="3:4" ht="22.5">
      <c r="C153" s="1" ph="1"/>
      <c r="D153" s="1" ph="1"/>
    </row>
    <row r="154" spans="3:4" ht="22.5">
      <c r="C154" s="1" ph="1"/>
      <c r="D154" s="1" ph="1"/>
    </row>
    <row r="155" spans="3:4" ht="22.5">
      <c r="C155" s="1" ph="1"/>
      <c r="D155" s="1" ph="1"/>
    </row>
    <row r="156" spans="3:4" ht="22.5">
      <c r="C156" s="1" ph="1"/>
      <c r="D156" s="1" ph="1"/>
    </row>
    <row r="157" spans="3:4" ht="22.5">
      <c r="C157" s="1" ph="1"/>
      <c r="D157" s="1" ph="1"/>
    </row>
    <row r="158" spans="3:4" ht="22.5">
      <c r="C158" s="1" ph="1"/>
      <c r="D158" s="1" ph="1"/>
    </row>
    <row r="159" spans="3:4" ht="22.5">
      <c r="C159" s="1" ph="1"/>
      <c r="D159" s="1" ph="1"/>
    </row>
    <row r="160" spans="3:4" ht="22.5">
      <c r="C160" s="1" ph="1"/>
      <c r="D160" s="1" ph="1"/>
    </row>
    <row r="161" spans="3:4" ht="22.5">
      <c r="C161" s="1" ph="1"/>
      <c r="D161" s="1" ph="1"/>
    </row>
    <row r="162" spans="3:4" ht="22.5">
      <c r="C162" s="1" ph="1"/>
      <c r="D162" s="1" ph="1"/>
    </row>
    <row r="163" spans="3:4" ht="22.5">
      <c r="C163" s="1" ph="1"/>
      <c r="D163" s="1" ph="1"/>
    </row>
    <row r="164" spans="3:4" ht="22.5">
      <c r="C164" s="1" ph="1"/>
      <c r="D164" s="1" ph="1"/>
    </row>
    <row r="165" spans="3:4" ht="22.5">
      <c r="C165" s="1" ph="1"/>
      <c r="D165" s="1" ph="1"/>
    </row>
    <row r="166" spans="3:4" ht="22.5">
      <c r="C166" s="1" ph="1"/>
      <c r="D166" s="1" ph="1"/>
    </row>
    <row r="167" spans="3:4" ht="22.5">
      <c r="C167" s="1" ph="1"/>
      <c r="D167" s="1" ph="1"/>
    </row>
    <row r="168" spans="3:4" ht="22.5">
      <c r="C168" s="1" ph="1"/>
      <c r="D168" s="1" ph="1"/>
    </row>
    <row r="169" spans="3:4" ht="22.5">
      <c r="C169" s="1" ph="1"/>
      <c r="D169" s="1" ph="1"/>
    </row>
    <row r="170" spans="3:4" ht="22.5">
      <c r="C170" s="1" ph="1"/>
      <c r="D170" s="1" ph="1"/>
    </row>
    <row r="171" spans="3:4" ht="22.5">
      <c r="C171" s="1" ph="1"/>
      <c r="D171" s="1" ph="1"/>
    </row>
    <row r="172" spans="3:4" ht="22.5">
      <c r="C172" s="1" ph="1"/>
      <c r="D172" s="1" ph="1"/>
    </row>
    <row r="173" spans="3:4" ht="22.5">
      <c r="C173" s="1" ph="1"/>
      <c r="D173" s="1" ph="1"/>
    </row>
    <row r="174" spans="3:4" ht="22.5">
      <c r="C174" s="1" ph="1"/>
      <c r="D174" s="1" ph="1"/>
    </row>
    <row r="175" spans="3:4" ht="22.5">
      <c r="C175" s="1" ph="1"/>
      <c r="D175" s="1" ph="1"/>
    </row>
    <row r="176" spans="3:4" ht="22.5">
      <c r="C176" s="1" ph="1"/>
      <c r="D176" s="1" ph="1"/>
    </row>
    <row r="177" spans="3:4" ht="22.5">
      <c r="C177" s="1" ph="1"/>
      <c r="D177" s="1" ph="1"/>
    </row>
    <row r="178" spans="3:4" ht="22.5">
      <c r="C178" s="1" ph="1"/>
      <c r="D178" s="1" ph="1"/>
    </row>
    <row r="179" spans="3:4" ht="22.5">
      <c r="C179" s="1" ph="1"/>
      <c r="D179" s="1" ph="1"/>
    </row>
    <row r="180" spans="3:4" ht="22.5">
      <c r="C180" s="1" ph="1"/>
      <c r="D180" s="1" ph="1"/>
    </row>
    <row r="181" spans="3:4" ht="22.5">
      <c r="C181" s="1" ph="1"/>
      <c r="D181" s="1" ph="1"/>
    </row>
    <row r="182" spans="3:4" ht="22.5">
      <c r="C182" s="1" ph="1"/>
      <c r="D182" s="1" ph="1"/>
    </row>
    <row r="183" spans="3:4" ht="22.5">
      <c r="C183" s="1" ph="1"/>
      <c r="D183" s="1" ph="1"/>
    </row>
    <row r="184" spans="3:4" ht="22.5">
      <c r="C184" s="1" ph="1"/>
      <c r="D184" s="1" ph="1"/>
    </row>
    <row r="185" spans="3:4" ht="22.5">
      <c r="C185" s="1" ph="1"/>
      <c r="D185" s="1" ph="1"/>
    </row>
    <row r="186" spans="3:4" ht="22.5">
      <c r="C186" s="1" ph="1"/>
      <c r="D186" s="1" ph="1"/>
    </row>
    <row r="187" spans="3:4" ht="22.5">
      <c r="C187" s="1" ph="1"/>
      <c r="D187" s="1" ph="1"/>
    </row>
    <row r="188" spans="3:4" ht="22.5">
      <c r="C188" s="1" ph="1"/>
      <c r="D188" s="1" ph="1"/>
    </row>
    <row r="189" spans="3:4" ht="22.5">
      <c r="C189" s="1" ph="1"/>
      <c r="D189" s="1" ph="1"/>
    </row>
    <row r="190" spans="3:4" ht="22.5">
      <c r="C190" s="1" ph="1"/>
      <c r="D190" s="1" ph="1"/>
    </row>
    <row r="191" spans="3:4" ht="22.5">
      <c r="C191" s="1" ph="1"/>
      <c r="D191" s="1" ph="1"/>
    </row>
    <row r="192" spans="3:4" ht="22.5">
      <c r="C192" s="1" ph="1"/>
      <c r="D192" s="1" ph="1"/>
    </row>
    <row r="193" spans="3:4" ht="22.5">
      <c r="C193" s="1" ph="1"/>
      <c r="D193" s="1" ph="1"/>
    </row>
    <row r="194" spans="3:4" ht="22.5">
      <c r="C194" s="1" ph="1"/>
      <c r="D194" s="1" ph="1"/>
    </row>
    <row r="195" spans="3:4" ht="22.5">
      <c r="C195" s="1" ph="1"/>
      <c r="D195" s="1" ph="1"/>
    </row>
    <row r="196" spans="3:4" ht="22.5">
      <c r="C196" s="1" ph="1"/>
      <c r="D196" s="1" ph="1"/>
    </row>
    <row r="197" spans="3:4" ht="22.5">
      <c r="C197" s="1" ph="1"/>
      <c r="D197" s="1" ph="1"/>
    </row>
    <row r="198" spans="3:4" ht="22.5">
      <c r="C198" s="1" ph="1"/>
      <c r="D198" s="1" ph="1"/>
    </row>
    <row r="199" spans="3:4" ht="22.5">
      <c r="C199" s="1" ph="1"/>
      <c r="D199" s="1" ph="1"/>
    </row>
    <row r="200" spans="3:4" ht="22.5">
      <c r="C200" s="1" ph="1"/>
      <c r="D200" s="1" ph="1"/>
    </row>
    <row r="201" spans="3:4" ht="22.5">
      <c r="C201" s="1" ph="1"/>
      <c r="D201" s="1" ph="1"/>
    </row>
    <row r="202" spans="3:4" ht="22.5">
      <c r="C202" s="1" ph="1"/>
      <c r="D202" s="1" ph="1"/>
    </row>
    <row r="203" spans="3:4" ht="22.5">
      <c r="C203" s="1" ph="1"/>
      <c r="D203" s="1" ph="1"/>
    </row>
    <row r="204" spans="3:4" ht="22.5">
      <c r="C204" s="1" ph="1"/>
      <c r="D204" s="1" ph="1"/>
    </row>
    <row r="205" spans="3:4" ht="22.5">
      <c r="C205" s="1" ph="1"/>
      <c r="D205" s="1" ph="1"/>
    </row>
    <row r="206" spans="3:4" ht="22.5">
      <c r="C206" s="1" ph="1"/>
      <c r="D206" s="1" ph="1"/>
    </row>
    <row r="207" spans="3:4" ht="22.5">
      <c r="C207" s="1" ph="1"/>
      <c r="D207" s="1" ph="1"/>
    </row>
    <row r="208" spans="3:4" ht="22.5">
      <c r="C208" s="1" ph="1"/>
      <c r="D208" s="1" ph="1"/>
    </row>
    <row r="209" spans="3:4" ht="22.5">
      <c r="C209" s="1" ph="1"/>
      <c r="D209" s="1" ph="1"/>
    </row>
    <row r="210" spans="3:4" ht="22.5">
      <c r="C210" s="1" ph="1"/>
      <c r="D210" s="1" ph="1"/>
    </row>
    <row r="211" spans="3:4" ht="22.5">
      <c r="C211" s="1" ph="1"/>
      <c r="D211" s="1" ph="1"/>
    </row>
    <row r="212" spans="3:4" ht="22.5">
      <c r="C212" s="1" ph="1"/>
      <c r="D212" s="1" ph="1"/>
    </row>
    <row r="213" spans="3:4" ht="22.5">
      <c r="C213" s="1" ph="1"/>
      <c r="D213" s="1" ph="1"/>
    </row>
    <row r="214" spans="3:4" ht="22.5">
      <c r="C214" s="1" ph="1"/>
      <c r="D214" s="1" ph="1"/>
    </row>
    <row r="215" spans="3:4" ht="22.5">
      <c r="C215" s="1" ph="1"/>
      <c r="D215" s="1" ph="1"/>
    </row>
    <row r="216" spans="3:4" ht="22.5">
      <c r="C216" s="1" ph="1"/>
      <c r="D216" s="1" ph="1"/>
    </row>
    <row r="217" spans="3:4" ht="22.5">
      <c r="C217" s="1" ph="1"/>
      <c r="D217" s="1" ph="1"/>
    </row>
    <row r="218" spans="3:4" ht="22.5">
      <c r="C218" s="1" ph="1"/>
      <c r="D218" s="1" ph="1"/>
    </row>
    <row r="219" spans="3:4" ht="22.5">
      <c r="C219" s="1" ph="1"/>
      <c r="D219" s="1" ph="1"/>
    </row>
    <row r="220" spans="3:4" ht="22.5">
      <c r="C220" s="1" ph="1"/>
      <c r="D220" s="1" ph="1"/>
    </row>
    <row r="221" spans="3:4" ht="22.5">
      <c r="C221" s="1" ph="1"/>
      <c r="D221" s="1" ph="1"/>
    </row>
    <row r="222" spans="3:4" ht="22.5">
      <c r="C222" s="1" ph="1"/>
      <c r="D222" s="1" ph="1"/>
    </row>
    <row r="223" spans="3:4" ht="22.5">
      <c r="C223" s="1" ph="1"/>
      <c r="D223" s="1" ph="1"/>
    </row>
    <row r="224" spans="3:4" ht="22.5">
      <c r="C224" s="1" ph="1"/>
      <c r="D224" s="1" ph="1"/>
    </row>
    <row r="225" spans="3:4" ht="22.5">
      <c r="C225" s="1" ph="1"/>
      <c r="D225" s="1" ph="1"/>
    </row>
    <row r="226" spans="3:4" ht="22.5">
      <c r="C226" s="1" ph="1"/>
      <c r="D226" s="1" ph="1"/>
    </row>
    <row r="227" spans="3:4" ht="22.5">
      <c r="C227" s="1" ph="1"/>
      <c r="D227" s="1" ph="1"/>
    </row>
    <row r="228" spans="3:4" ht="22.5">
      <c r="C228" s="1" ph="1"/>
      <c r="D228" s="1" ph="1"/>
    </row>
    <row r="229" spans="3:4" ht="22.5">
      <c r="C229" s="1" ph="1"/>
      <c r="D229" s="1" ph="1"/>
    </row>
    <row r="230" spans="3:4" ht="22.5">
      <c r="C230" s="1" ph="1"/>
      <c r="D230" s="1" ph="1"/>
    </row>
    <row r="231" spans="3:4" ht="22.5">
      <c r="C231" s="1" ph="1"/>
      <c r="D231" s="1" ph="1"/>
    </row>
    <row r="232" spans="3:4" ht="22.5">
      <c r="C232" s="1" ph="1"/>
      <c r="D232" s="1" ph="1"/>
    </row>
    <row r="233" spans="3:4" ht="22.5">
      <c r="C233" s="1" ph="1"/>
      <c r="D233" s="1" ph="1"/>
    </row>
    <row r="234" spans="3:4" ht="22.5">
      <c r="C234" s="1" ph="1"/>
      <c r="D234" s="1" ph="1"/>
    </row>
    <row r="235" spans="3:4" ht="22.5">
      <c r="C235" s="1" ph="1"/>
      <c r="D235" s="1" ph="1"/>
    </row>
    <row r="236" spans="3:4" ht="22.5">
      <c r="C236" s="1" ph="1"/>
      <c r="D236" s="1" ph="1"/>
    </row>
    <row r="237" spans="3:4" ht="22.5">
      <c r="C237" s="1" ph="1"/>
      <c r="D237" s="1" ph="1"/>
    </row>
    <row r="238" spans="3:4" ht="22.5">
      <c r="C238" s="1" ph="1"/>
      <c r="D238" s="1" ph="1"/>
    </row>
    <row r="239" spans="3:4" ht="22.5">
      <c r="C239" s="1" ph="1"/>
      <c r="D239" s="1" ph="1"/>
    </row>
    <row r="240" spans="3:4" ht="22.5">
      <c r="C240" s="1" ph="1"/>
      <c r="D240" s="1" ph="1"/>
    </row>
    <row r="241" spans="3:4" ht="22.5">
      <c r="C241" s="1" ph="1"/>
      <c r="D241" s="1" ph="1"/>
    </row>
    <row r="242" spans="3:4" ht="22.5">
      <c r="C242" s="1" ph="1"/>
      <c r="D242" s="1" ph="1"/>
    </row>
    <row r="243" spans="3:4" ht="22.5">
      <c r="C243" s="1" ph="1"/>
      <c r="D243" s="1" ph="1"/>
    </row>
    <row r="244" spans="3:4" ht="22.5">
      <c r="C244" s="1" ph="1"/>
      <c r="D244" s="1" ph="1"/>
    </row>
    <row r="245" spans="3:4" ht="22.5">
      <c r="C245" s="1" ph="1"/>
      <c r="D245" s="1" ph="1"/>
    </row>
    <row r="246" spans="3:4" ht="22.5">
      <c r="C246" s="1" ph="1"/>
      <c r="D246" s="1" ph="1"/>
    </row>
    <row r="247" spans="3:4" ht="22.5">
      <c r="C247" s="1" ph="1"/>
      <c r="D247" s="1" ph="1"/>
    </row>
    <row r="248" spans="3:4" ht="22.5">
      <c r="C248" s="1" ph="1"/>
      <c r="D248" s="1" ph="1"/>
    </row>
    <row r="249" spans="3:4" ht="22.5">
      <c r="C249" s="1" ph="1"/>
      <c r="D249" s="1" ph="1"/>
    </row>
    <row r="250" spans="3:4" ht="22.5">
      <c r="C250" s="1" ph="1"/>
      <c r="D250" s="1" ph="1"/>
    </row>
    <row r="251" spans="3:4" ht="22.5">
      <c r="C251" s="1" ph="1"/>
      <c r="D251" s="1" ph="1"/>
    </row>
    <row r="252" spans="3:4" ht="22.5">
      <c r="C252" s="1" ph="1"/>
      <c r="D252" s="1" ph="1"/>
    </row>
    <row r="253" spans="3:4" ht="22.5">
      <c r="C253" s="1" ph="1"/>
      <c r="D253" s="1" ph="1"/>
    </row>
    <row r="254" spans="3:4" ht="22.5">
      <c r="C254" s="1" ph="1"/>
      <c r="D254" s="1" ph="1"/>
    </row>
    <row r="255" spans="3:4" ht="22.5">
      <c r="C255" s="1" ph="1"/>
      <c r="D255" s="1" ph="1"/>
    </row>
    <row r="256" spans="3:4" ht="22.5">
      <c r="C256" s="1" ph="1"/>
      <c r="D256" s="1" ph="1"/>
    </row>
    <row r="257" spans="3:4" ht="22.5">
      <c r="C257" s="1" ph="1"/>
      <c r="D257" s="1" ph="1"/>
    </row>
    <row r="258" spans="3:4" ht="22.5">
      <c r="C258" s="1" ph="1"/>
      <c r="D258" s="1" ph="1"/>
    </row>
    <row r="259" spans="3:4" ht="22.5">
      <c r="C259" s="1" ph="1"/>
      <c r="D259" s="1" ph="1"/>
    </row>
    <row r="260" spans="3:4" ht="22.5">
      <c r="C260" s="1" ph="1"/>
      <c r="D260" s="1" ph="1"/>
    </row>
    <row r="261" spans="3:4" ht="22.5">
      <c r="C261" s="1" ph="1"/>
      <c r="D261" s="1" ph="1"/>
    </row>
    <row r="262" spans="3:4" ht="22.5">
      <c r="C262" s="1" ph="1"/>
      <c r="D262" s="1" ph="1"/>
    </row>
    <row r="263" spans="3:4" ht="22.5">
      <c r="C263" s="1" ph="1"/>
      <c r="D263" s="1" ph="1"/>
    </row>
    <row r="264" spans="3:4" ht="22.5">
      <c r="C264" s="1" ph="1"/>
      <c r="D264" s="1" ph="1"/>
    </row>
    <row r="265" spans="3:4" ht="22.5">
      <c r="C265" s="1" ph="1"/>
      <c r="D265" s="1" ph="1"/>
    </row>
    <row r="266" spans="3:4" ht="22.5">
      <c r="C266" s="1" ph="1"/>
      <c r="D266" s="1" ph="1"/>
    </row>
    <row r="267" spans="3:4" ht="22.5">
      <c r="C267" s="1" ph="1"/>
      <c r="D267" s="1" ph="1"/>
    </row>
    <row r="268" spans="3:4" ht="22.5">
      <c r="C268" s="1" ph="1"/>
      <c r="D268" s="1" ph="1"/>
    </row>
    <row r="269" spans="3:4" ht="22.5">
      <c r="C269" s="1" ph="1"/>
      <c r="D269" s="1" ph="1"/>
    </row>
    <row r="270" spans="3:4" ht="22.5">
      <c r="C270" s="1" ph="1"/>
      <c r="D270" s="1" ph="1"/>
    </row>
    <row r="271" spans="3:4" ht="22.5">
      <c r="C271" s="1" ph="1"/>
      <c r="D271" s="1" ph="1"/>
    </row>
    <row r="272" spans="3:4" ht="22.5">
      <c r="C272" s="1" ph="1"/>
      <c r="D272" s="1" ph="1"/>
    </row>
    <row r="273" spans="3:4" ht="22.5">
      <c r="C273" s="1" ph="1"/>
      <c r="D273" s="1" ph="1"/>
    </row>
    <row r="274" spans="3:4" ht="22.5">
      <c r="C274" s="1" ph="1"/>
      <c r="D274" s="1" ph="1"/>
    </row>
    <row r="275" spans="3:4" ht="22.5">
      <c r="C275" s="1" ph="1"/>
      <c r="D275" s="1" ph="1"/>
    </row>
    <row r="276" spans="3:4" ht="22.5">
      <c r="C276" s="1" ph="1"/>
      <c r="D276" s="1" ph="1"/>
    </row>
    <row r="277" spans="3:4" ht="22.5">
      <c r="C277" s="1" ph="1"/>
      <c r="D277" s="1" ph="1"/>
    </row>
    <row r="278" spans="3:4" ht="22.5">
      <c r="C278" s="1" ph="1"/>
      <c r="D278" s="1" ph="1"/>
    </row>
    <row r="279" spans="3:4" ht="22.5">
      <c r="C279" s="1" ph="1"/>
      <c r="D279" s="1" ph="1"/>
    </row>
    <row r="280" spans="3:4" ht="22.5">
      <c r="C280" s="1" ph="1"/>
      <c r="D280" s="1" ph="1"/>
    </row>
    <row r="281" spans="3:4" ht="22.5">
      <c r="C281" s="1" ph="1"/>
      <c r="D281" s="1" ph="1"/>
    </row>
    <row r="282" spans="3:4" ht="22.5">
      <c r="C282" s="1" ph="1"/>
      <c r="D282" s="1" ph="1"/>
    </row>
    <row r="283" spans="3:4" ht="22.5">
      <c r="C283" s="1" ph="1"/>
      <c r="D283" s="1" ph="1"/>
    </row>
    <row r="284" spans="3:4" ht="22.5">
      <c r="C284" s="1" ph="1"/>
      <c r="D284" s="1" ph="1"/>
    </row>
    <row r="285" spans="3:4" ht="22.5">
      <c r="C285" s="1" ph="1"/>
      <c r="D285" s="1" ph="1"/>
    </row>
    <row r="286" spans="3:4" ht="22.5">
      <c r="C286" s="1" ph="1"/>
      <c r="D286" s="1" ph="1"/>
    </row>
    <row r="287" spans="3:4" ht="22.5">
      <c r="C287" s="1" ph="1"/>
      <c r="D287" s="1" ph="1"/>
    </row>
    <row r="288" spans="3:4" ht="22.5">
      <c r="C288" s="1" ph="1"/>
      <c r="D288" s="1" ph="1"/>
    </row>
    <row r="289" spans="3:4" ht="22.5">
      <c r="C289" s="1" ph="1"/>
      <c r="D289" s="1" ph="1"/>
    </row>
    <row r="290" spans="3:4" ht="22.5">
      <c r="C290" s="1" ph="1"/>
      <c r="D290" s="1" ph="1"/>
    </row>
    <row r="291" spans="3:4" ht="22.5">
      <c r="C291" s="1" ph="1"/>
      <c r="D291" s="1" ph="1"/>
    </row>
    <row r="292" spans="3:4" ht="22.5">
      <c r="C292" s="1" ph="1"/>
      <c r="D292" s="1" ph="1"/>
    </row>
    <row r="293" spans="3:4" ht="22.5">
      <c r="C293" s="1" ph="1"/>
      <c r="D293" s="1" ph="1"/>
    </row>
    <row r="294" spans="3:4" ht="22.5">
      <c r="C294" s="1" ph="1"/>
      <c r="D294" s="1" ph="1"/>
    </row>
    <row r="295" spans="3:4" ht="22.5">
      <c r="C295" s="1" ph="1"/>
      <c r="D295" s="1" ph="1"/>
    </row>
    <row r="296" spans="3:4" ht="22.5">
      <c r="C296" s="1" ph="1"/>
      <c r="D296" s="1" ph="1"/>
    </row>
    <row r="297" spans="3:4" ht="22.5">
      <c r="C297" s="1" ph="1"/>
      <c r="D297" s="1" ph="1"/>
    </row>
    <row r="298" spans="3:4" ht="22.5">
      <c r="C298" s="1" ph="1"/>
      <c r="D298" s="1" ph="1"/>
    </row>
    <row r="299" spans="3:4" ht="22.5">
      <c r="C299" s="1" ph="1"/>
      <c r="D299" s="1" ph="1"/>
    </row>
    <row r="300" spans="3:4" ht="22.5">
      <c r="C300" s="1" ph="1"/>
      <c r="D300" s="1" ph="1"/>
    </row>
    <row r="301" spans="3:4" ht="22.5">
      <c r="C301" s="1" ph="1"/>
      <c r="D301" s="1" ph="1"/>
    </row>
    <row r="302" spans="3:4" ht="22.5">
      <c r="C302" s="1" ph="1"/>
      <c r="D302" s="1" ph="1"/>
    </row>
    <row r="303" spans="3:4" ht="22.5">
      <c r="C303" s="1" ph="1"/>
      <c r="D303" s="1" ph="1"/>
    </row>
    <row r="304" spans="3:4" ht="22.5">
      <c r="C304" s="1" ph="1"/>
      <c r="D304" s="1" ph="1"/>
    </row>
    <row r="305" spans="3:4" ht="22.5">
      <c r="C305" s="1" ph="1"/>
      <c r="D305" s="1" ph="1"/>
    </row>
    <row r="306" spans="3:4" ht="22.5">
      <c r="C306" s="1" ph="1"/>
      <c r="D306" s="1" ph="1"/>
    </row>
    <row r="307" spans="3:4" ht="22.5">
      <c r="C307" s="1" ph="1"/>
      <c r="D307" s="1" ph="1"/>
    </row>
    <row r="308" spans="3:4" ht="22.5">
      <c r="C308" s="1" ph="1"/>
      <c r="D308" s="1" ph="1"/>
    </row>
    <row r="309" spans="3:4" ht="22.5">
      <c r="C309" s="1" ph="1"/>
      <c r="D309" s="1" ph="1"/>
    </row>
    <row r="310" spans="3:4" ht="22.5">
      <c r="C310" s="1" ph="1"/>
      <c r="D310" s="1" ph="1"/>
    </row>
    <row r="311" spans="3:4" ht="22.5">
      <c r="C311" s="1" ph="1"/>
      <c r="D311" s="1" ph="1"/>
    </row>
    <row r="312" spans="3:4" ht="22.5">
      <c r="C312" s="1" ph="1"/>
      <c r="D312" s="1" ph="1"/>
    </row>
    <row r="313" spans="3:4" ht="22.5">
      <c r="C313" s="1" ph="1"/>
      <c r="D313" s="1" ph="1"/>
    </row>
    <row r="314" spans="3:4" ht="22.5">
      <c r="C314" s="1" ph="1"/>
      <c r="D314" s="1" ph="1"/>
    </row>
    <row r="315" spans="3:4" ht="22.5">
      <c r="C315" s="1" ph="1"/>
      <c r="D315" s="1" ph="1"/>
    </row>
    <row r="316" spans="3:4" ht="22.5">
      <c r="C316" s="1" ph="1"/>
      <c r="D316" s="1" ph="1"/>
    </row>
    <row r="317" spans="3:4" ht="22.5">
      <c r="C317" s="1" ph="1"/>
      <c r="D317" s="1" ph="1"/>
    </row>
    <row r="318" spans="3:4" ht="22.5">
      <c r="C318" s="1" ph="1"/>
      <c r="D318" s="1" ph="1"/>
    </row>
    <row r="319" spans="3:4" ht="22.5">
      <c r="C319" s="1" ph="1"/>
      <c r="D319" s="1" ph="1"/>
    </row>
    <row r="320" spans="3:4" ht="22.5">
      <c r="C320" s="1" ph="1"/>
      <c r="D320" s="1" ph="1"/>
    </row>
    <row r="321" spans="3:4" ht="22.5">
      <c r="C321" s="1" ph="1"/>
      <c r="D321" s="1" ph="1"/>
    </row>
    <row r="322" spans="3:4" ht="22.5">
      <c r="C322" s="1" ph="1"/>
      <c r="D322" s="1" ph="1"/>
    </row>
    <row r="323" spans="3:4" ht="22.5">
      <c r="C323" s="1" ph="1"/>
      <c r="D323" s="1" ph="1"/>
    </row>
    <row r="324" spans="3:4" ht="22.5">
      <c r="C324" s="1" ph="1"/>
      <c r="D324" s="1" ph="1"/>
    </row>
    <row r="325" spans="3:4" ht="22.5">
      <c r="C325" s="1" ph="1"/>
      <c r="D325" s="1" ph="1"/>
    </row>
    <row r="326" spans="3:4" ht="22.5">
      <c r="C326" s="1" ph="1"/>
      <c r="D326" s="1" ph="1"/>
    </row>
    <row r="327" spans="3:4" ht="22.5">
      <c r="C327" s="1" ph="1"/>
      <c r="D327" s="1" ph="1"/>
    </row>
    <row r="328" spans="3:4" ht="22.5">
      <c r="C328" s="1" ph="1"/>
      <c r="D328" s="1" ph="1"/>
    </row>
    <row r="329" spans="3:4" ht="22.5">
      <c r="C329" s="1" ph="1"/>
      <c r="D329" s="1" ph="1"/>
    </row>
    <row r="330" spans="3:4" ht="22.5">
      <c r="C330" s="1" ph="1"/>
      <c r="D330" s="1" ph="1"/>
    </row>
    <row r="331" spans="3:4" ht="22.5">
      <c r="C331" s="1" ph="1"/>
      <c r="D331" s="1" ph="1"/>
    </row>
    <row r="332" spans="3:4" ht="22.5">
      <c r="C332" s="1" ph="1"/>
      <c r="D332" s="1" ph="1"/>
    </row>
    <row r="333" spans="3:4" ht="22.5">
      <c r="C333" s="1" ph="1"/>
      <c r="D333" s="1" ph="1"/>
    </row>
    <row r="334" spans="3:4" ht="22.5">
      <c r="C334" s="1" ph="1"/>
      <c r="D334" s="1" ph="1"/>
    </row>
    <row r="335" spans="3:4" ht="22.5">
      <c r="C335" s="1" ph="1"/>
      <c r="D335" s="1" ph="1"/>
    </row>
    <row r="336" spans="3:4" ht="22.5">
      <c r="C336" s="1" ph="1"/>
      <c r="D336" s="1" ph="1"/>
    </row>
    <row r="337" spans="3:4" ht="22.5">
      <c r="C337" s="1" ph="1"/>
      <c r="D337" s="1" ph="1"/>
    </row>
    <row r="338" spans="3:4" ht="22.5">
      <c r="C338" s="1" ph="1"/>
      <c r="D338" s="1" ph="1"/>
    </row>
    <row r="339" spans="3:4" ht="22.5">
      <c r="C339" s="1" ph="1"/>
      <c r="D339" s="1" ph="1"/>
    </row>
    <row r="340" spans="3:4" ht="22.5">
      <c r="C340" s="1" ph="1"/>
      <c r="D340" s="1" ph="1"/>
    </row>
    <row r="341" spans="3:4" ht="22.5">
      <c r="C341" s="1" ph="1"/>
      <c r="D341" s="1" ph="1"/>
    </row>
    <row r="342" spans="3:4" ht="22.5">
      <c r="C342" s="1" ph="1"/>
      <c r="D342" s="1" ph="1"/>
    </row>
    <row r="343" spans="3:4" ht="22.5">
      <c r="C343" s="1" ph="1"/>
      <c r="D343" s="1" ph="1"/>
    </row>
    <row r="344" spans="3:4" ht="22.5">
      <c r="C344" s="1" ph="1"/>
      <c r="D344" s="1" ph="1"/>
    </row>
    <row r="345" spans="3:4" ht="22.5">
      <c r="C345" s="1" ph="1"/>
      <c r="D345" s="1" ph="1"/>
    </row>
    <row r="346" spans="3:4" ht="22.5">
      <c r="C346" s="1" ph="1"/>
      <c r="D346" s="1" ph="1"/>
    </row>
    <row r="347" spans="3:4" ht="22.5">
      <c r="C347" s="1" ph="1"/>
      <c r="D347" s="1" ph="1"/>
    </row>
    <row r="348" spans="3:4" ht="22.5">
      <c r="C348" s="1" ph="1"/>
      <c r="D348" s="1" ph="1"/>
    </row>
    <row r="349" spans="3:4" ht="22.5">
      <c r="C349" s="1" ph="1"/>
      <c r="D349" s="1" ph="1"/>
    </row>
    <row r="350" spans="3:4" ht="22.5">
      <c r="C350" s="1" ph="1"/>
      <c r="D350" s="1" ph="1"/>
    </row>
    <row r="351" spans="3:4" ht="22.5">
      <c r="C351" s="1" ph="1"/>
      <c r="D351" s="1" ph="1"/>
    </row>
    <row r="352" spans="3:4" ht="22.5">
      <c r="C352" s="1" ph="1"/>
      <c r="D352" s="1" ph="1"/>
    </row>
    <row r="353" spans="3:4" ht="22.5">
      <c r="C353" s="1" ph="1"/>
      <c r="D353" s="1" ph="1"/>
    </row>
    <row r="354" spans="3:4" ht="22.5">
      <c r="C354" s="1" ph="1"/>
      <c r="D354" s="1" ph="1"/>
    </row>
    <row r="355" spans="3:4" ht="22.5">
      <c r="C355" s="1" ph="1"/>
      <c r="D355" s="1" ph="1"/>
    </row>
    <row r="356" spans="3:4" ht="22.5">
      <c r="C356" s="1" ph="1"/>
      <c r="D356" s="1" ph="1"/>
    </row>
    <row r="357" spans="3:4" ht="22.5">
      <c r="C357" s="1" ph="1"/>
      <c r="D357" s="1" ph="1"/>
    </row>
    <row r="358" spans="3:4" ht="22.5">
      <c r="C358" s="1" ph="1"/>
      <c r="D358" s="1" ph="1"/>
    </row>
    <row r="359" spans="3:4" ht="22.5">
      <c r="C359" s="1" ph="1"/>
      <c r="D359" s="1" ph="1"/>
    </row>
    <row r="360" spans="3:4" ht="22.5">
      <c r="C360" s="1" ph="1"/>
      <c r="D360" s="1" ph="1"/>
    </row>
    <row r="361" spans="3:4" ht="22.5">
      <c r="C361" s="1" ph="1"/>
      <c r="D361" s="1" ph="1"/>
    </row>
    <row r="362" spans="3:4" ht="22.5">
      <c r="C362" s="1" ph="1"/>
      <c r="D362" s="1" ph="1"/>
    </row>
    <row r="363" spans="3:4" ht="22.5">
      <c r="C363" s="1" ph="1"/>
      <c r="D363" s="1" ph="1"/>
    </row>
    <row r="364" spans="3:4" ht="22.5">
      <c r="C364" s="1" ph="1"/>
      <c r="D364" s="1" ph="1"/>
    </row>
    <row r="365" spans="3:4" ht="22.5">
      <c r="C365" s="1" ph="1"/>
      <c r="D365" s="1" ph="1"/>
    </row>
    <row r="366" spans="3:4" ht="22.5">
      <c r="C366" s="1" ph="1"/>
      <c r="D366" s="1" ph="1"/>
    </row>
    <row r="367" spans="3:4" ht="22.5">
      <c r="C367" s="1" ph="1"/>
      <c r="D367" s="1" ph="1"/>
    </row>
    <row r="368" spans="3:4" ht="22.5">
      <c r="C368" s="1" ph="1"/>
      <c r="D368" s="1" ph="1"/>
    </row>
    <row r="369" spans="3:4" ht="22.5">
      <c r="C369" s="1" ph="1"/>
      <c r="D369" s="1" ph="1"/>
    </row>
    <row r="370" spans="3:4" ht="22.5">
      <c r="C370" s="1" ph="1"/>
      <c r="D370" s="1" ph="1"/>
    </row>
    <row r="371" spans="3:4" ht="22.5">
      <c r="C371" s="1" ph="1"/>
      <c r="D371" s="1" ph="1"/>
    </row>
    <row r="372" spans="3:4" ht="22.5">
      <c r="C372" s="1" ph="1"/>
      <c r="D372" s="1" ph="1"/>
    </row>
    <row r="373" spans="3:4" ht="22.5">
      <c r="C373" s="1" ph="1"/>
      <c r="D373" s="1" ph="1"/>
    </row>
    <row r="374" spans="3:4" ht="22.5">
      <c r="C374" s="1" ph="1"/>
      <c r="D374" s="1" ph="1"/>
    </row>
    <row r="375" spans="3:4" ht="22.5">
      <c r="C375" s="1" ph="1"/>
      <c r="D375" s="1" ph="1"/>
    </row>
    <row r="376" spans="3:4" ht="22.5">
      <c r="C376" s="1" ph="1"/>
      <c r="D376" s="1" ph="1"/>
    </row>
    <row r="377" spans="3:4" ht="22.5">
      <c r="C377" s="1" ph="1"/>
      <c r="D377" s="1" ph="1"/>
    </row>
    <row r="378" spans="3:4" ht="22.5">
      <c r="C378" s="1" ph="1"/>
      <c r="D378" s="1" ph="1"/>
    </row>
    <row r="379" spans="3:4" ht="22.5">
      <c r="C379" s="1" ph="1"/>
      <c r="D379" s="1" ph="1"/>
    </row>
    <row r="380" spans="3:4" ht="22.5">
      <c r="C380" s="1" ph="1"/>
      <c r="D380" s="1" ph="1"/>
    </row>
    <row r="381" spans="3:4" ht="22.5">
      <c r="C381" s="1" ph="1"/>
      <c r="D381" s="1" ph="1"/>
    </row>
    <row r="382" spans="3:4" ht="22.5">
      <c r="C382" s="1" ph="1"/>
      <c r="D382" s="1" ph="1"/>
    </row>
    <row r="383" spans="3:4" ht="22.5">
      <c r="C383" s="1" ph="1"/>
      <c r="D383" s="1" ph="1"/>
    </row>
    <row r="384" spans="3:4" ht="22.5">
      <c r="C384" s="1" ph="1"/>
      <c r="D384" s="1" ph="1"/>
    </row>
    <row r="385" spans="3:4" ht="22.5">
      <c r="C385" s="1" ph="1"/>
      <c r="D385" s="1" ph="1"/>
    </row>
    <row r="386" spans="3:4" ht="22.5">
      <c r="C386" s="1" ph="1"/>
      <c r="D386" s="1" ph="1"/>
    </row>
    <row r="387" spans="3:4" ht="22.5">
      <c r="C387" s="1" ph="1"/>
      <c r="D387" s="1" ph="1"/>
    </row>
    <row r="388" spans="3:4" ht="22.5">
      <c r="C388" s="1" ph="1"/>
      <c r="D388" s="1" ph="1"/>
    </row>
    <row r="389" spans="3:4" ht="22.5">
      <c r="C389" s="1" ph="1"/>
      <c r="D389" s="1" ph="1"/>
    </row>
    <row r="390" spans="3:4" ht="22.5">
      <c r="C390" s="1" ph="1"/>
      <c r="D390" s="1" ph="1"/>
    </row>
    <row r="391" spans="3:4" ht="22.5">
      <c r="C391" s="1" ph="1"/>
      <c r="D391" s="1" ph="1"/>
    </row>
    <row r="392" spans="3:4" ht="22.5">
      <c r="C392" s="1" ph="1"/>
      <c r="D392" s="1" ph="1"/>
    </row>
    <row r="393" spans="3:4" ht="22.5">
      <c r="C393" s="1" ph="1"/>
      <c r="D393" s="1" ph="1"/>
    </row>
    <row r="394" spans="3:4" ht="22.5">
      <c r="C394" s="1" ph="1"/>
      <c r="D394" s="1" ph="1"/>
    </row>
    <row r="395" spans="3:4" ht="22.5">
      <c r="C395" s="1" ph="1"/>
      <c r="D395" s="1" ph="1"/>
    </row>
    <row r="396" spans="3:4" ht="22.5">
      <c r="C396" s="1" ph="1"/>
      <c r="D396" s="1" ph="1"/>
    </row>
    <row r="397" spans="3:4" ht="22.5">
      <c r="C397" s="1" ph="1"/>
      <c r="D397" s="1" ph="1"/>
    </row>
    <row r="398" spans="3:4" ht="22.5">
      <c r="C398" s="1" ph="1"/>
      <c r="D398" s="1" ph="1"/>
    </row>
    <row r="399" spans="3:4" ht="22.5">
      <c r="C399" s="1" ph="1"/>
      <c r="D399" s="1" ph="1"/>
    </row>
    <row r="400" spans="3:4" ht="22.5">
      <c r="C400" s="1" ph="1"/>
      <c r="D400" s="1" ph="1"/>
    </row>
    <row r="401" spans="3:4" ht="22.5">
      <c r="C401" s="1" ph="1"/>
      <c r="D401" s="1" ph="1"/>
    </row>
    <row r="402" spans="3:4" ht="22.5">
      <c r="C402" s="1" ph="1"/>
      <c r="D402" s="1" ph="1"/>
    </row>
    <row r="403" spans="3:4" ht="22.5">
      <c r="C403" s="1" ph="1"/>
      <c r="D403" s="1" ph="1"/>
    </row>
    <row r="404" spans="3:4" ht="22.5">
      <c r="C404" s="1" ph="1"/>
      <c r="D404" s="1" ph="1"/>
    </row>
    <row r="405" spans="3:4" ht="22.5">
      <c r="C405" s="1" ph="1"/>
      <c r="D405" s="1" ph="1"/>
    </row>
    <row r="406" spans="3:4" ht="22.5">
      <c r="C406" s="1" ph="1"/>
      <c r="D406" s="1" ph="1"/>
    </row>
    <row r="407" spans="3:4" ht="22.5">
      <c r="C407" s="1" ph="1"/>
      <c r="D407" s="1" ph="1"/>
    </row>
    <row r="408" spans="3:4" ht="22.5">
      <c r="C408" s="1" ph="1"/>
      <c r="D408" s="1" ph="1"/>
    </row>
    <row r="409" spans="3:4" ht="22.5">
      <c r="C409" s="1" ph="1"/>
      <c r="D409" s="1" ph="1"/>
    </row>
    <row r="410" spans="3:4" ht="22.5">
      <c r="C410" s="1" ph="1"/>
      <c r="D410" s="1" ph="1"/>
    </row>
    <row r="411" spans="3:4" ht="22.5">
      <c r="C411" s="1" ph="1"/>
      <c r="D411" s="1" ph="1"/>
    </row>
    <row r="412" spans="3:4" ht="22.5">
      <c r="C412" s="1" ph="1"/>
      <c r="D412" s="1" ph="1"/>
    </row>
    <row r="413" spans="3:4" ht="22.5">
      <c r="C413" s="1" ph="1"/>
      <c r="D413" s="1" ph="1"/>
    </row>
    <row r="414" spans="3:4" ht="22.5">
      <c r="C414" s="1" ph="1"/>
      <c r="D414" s="1" ph="1"/>
    </row>
    <row r="415" spans="3:4" ht="22.5">
      <c r="C415" s="1" ph="1"/>
      <c r="D415" s="1" ph="1"/>
    </row>
    <row r="416" spans="3:4" ht="22.5">
      <c r="C416" s="1" ph="1"/>
      <c r="D416" s="1" ph="1"/>
    </row>
    <row r="417" spans="3:4" ht="22.5">
      <c r="C417" s="1" ph="1"/>
      <c r="D417" s="1" ph="1"/>
    </row>
    <row r="418" spans="3:4" ht="22.5">
      <c r="C418" s="1" ph="1"/>
      <c r="D418" s="1" ph="1"/>
    </row>
    <row r="419" spans="3:4" ht="22.5">
      <c r="C419" s="1" ph="1"/>
      <c r="D419" s="1" ph="1"/>
    </row>
    <row r="420" spans="3:4" ht="22.5">
      <c r="C420" s="1" ph="1"/>
      <c r="D420" s="1" ph="1"/>
    </row>
    <row r="421" spans="3:4" ht="22.5">
      <c r="C421" s="1" ph="1"/>
      <c r="D421" s="1" ph="1"/>
    </row>
    <row r="422" spans="3:4" ht="22.5">
      <c r="C422" s="1" ph="1"/>
      <c r="D422" s="1" ph="1"/>
    </row>
    <row r="423" spans="3:4" ht="22.5">
      <c r="C423" s="1" ph="1"/>
      <c r="D423" s="1" ph="1"/>
    </row>
    <row r="424" spans="3:4" ht="22.5">
      <c r="C424" s="1" ph="1"/>
      <c r="D424" s="1" ph="1"/>
    </row>
    <row r="425" spans="3:4" ht="22.5">
      <c r="C425" s="1" ph="1"/>
      <c r="D425" s="1" ph="1"/>
    </row>
    <row r="426" spans="3:4" ht="22.5">
      <c r="C426" s="1" ph="1"/>
      <c r="D426" s="1" ph="1"/>
    </row>
    <row r="427" spans="3:4" ht="22.5">
      <c r="C427" s="1" ph="1"/>
      <c r="D427" s="1" ph="1"/>
    </row>
    <row r="428" spans="3:4" ht="22.5">
      <c r="C428" s="1" ph="1"/>
      <c r="D428" s="1" ph="1"/>
    </row>
    <row r="429" spans="3:4" ht="22.5">
      <c r="C429" s="1" ph="1"/>
      <c r="D429" s="1" ph="1"/>
    </row>
    <row r="430" spans="3:4" ht="22.5">
      <c r="C430" s="1" ph="1"/>
      <c r="D430" s="1" ph="1"/>
    </row>
    <row r="431" spans="3:4" ht="22.5">
      <c r="C431" s="1" ph="1"/>
      <c r="D431" s="1" ph="1"/>
    </row>
    <row r="432" spans="3:4" ht="22.5">
      <c r="C432" s="1" ph="1"/>
      <c r="D432" s="1" ph="1"/>
    </row>
    <row r="433" spans="3:4" ht="22.5">
      <c r="C433" s="1" ph="1"/>
      <c r="D433" s="1" ph="1"/>
    </row>
    <row r="434" spans="3:4" ht="22.5">
      <c r="C434" s="1" ph="1"/>
      <c r="D434" s="1" ph="1"/>
    </row>
    <row r="435" spans="3:4" ht="22.5">
      <c r="C435" s="1" ph="1"/>
      <c r="D435" s="1" ph="1"/>
    </row>
    <row r="436" spans="3:4" ht="22.5">
      <c r="C436" s="1" ph="1"/>
      <c r="D436" s="1" ph="1"/>
    </row>
    <row r="437" spans="3:4" ht="22.5">
      <c r="C437" s="1" ph="1"/>
      <c r="D437" s="1" ph="1"/>
    </row>
    <row r="438" spans="3:4" ht="22.5">
      <c r="C438" s="1" ph="1"/>
      <c r="D438" s="1" ph="1"/>
    </row>
    <row r="439" spans="3:4" ht="22.5">
      <c r="C439" s="1" ph="1"/>
      <c r="D439" s="1" ph="1"/>
    </row>
    <row r="440" spans="3:4" ht="22.5">
      <c r="C440" s="1" ph="1"/>
      <c r="D440" s="1" ph="1"/>
    </row>
    <row r="441" spans="3:4" ht="22.5">
      <c r="C441" s="1" ph="1"/>
      <c r="D441" s="1" ph="1"/>
    </row>
    <row r="442" spans="3:4" ht="22.5">
      <c r="C442" s="1" ph="1"/>
      <c r="D442" s="1" ph="1"/>
    </row>
    <row r="443" spans="3:4" ht="22.5">
      <c r="C443" s="1" ph="1"/>
      <c r="D443" s="1" ph="1"/>
    </row>
    <row r="444" spans="3:4" ht="22.5">
      <c r="C444" s="1" ph="1"/>
      <c r="D444" s="1" ph="1"/>
    </row>
    <row r="445" spans="3:4" ht="22.5">
      <c r="C445" s="1" ph="1"/>
      <c r="D445" s="1" ph="1"/>
    </row>
    <row r="446" spans="3:4" ht="22.5">
      <c r="C446" s="1" ph="1"/>
      <c r="D446" s="1" ph="1"/>
    </row>
    <row r="447" spans="3:4" ht="22.5">
      <c r="C447" s="1" ph="1"/>
      <c r="D447" s="1" ph="1"/>
    </row>
    <row r="448" spans="3:4" ht="22.5">
      <c r="C448" s="1" ph="1"/>
      <c r="D448" s="1" ph="1"/>
    </row>
    <row r="449" spans="3:4" ht="22.5">
      <c r="C449" s="1" ph="1"/>
      <c r="D449" s="1" ph="1"/>
    </row>
    <row r="450" spans="3:4" ht="22.5">
      <c r="C450" s="1" ph="1"/>
      <c r="D450" s="1" ph="1"/>
    </row>
    <row r="451" spans="3:4" ht="22.5">
      <c r="C451" s="1" ph="1"/>
      <c r="D451" s="1" ph="1"/>
    </row>
    <row r="452" spans="3:4" ht="22.5">
      <c r="C452" s="1" ph="1"/>
      <c r="D452" s="1" ph="1"/>
    </row>
    <row r="453" spans="3:4" ht="22.5">
      <c r="C453" s="1" ph="1"/>
      <c r="D453" s="1" ph="1"/>
    </row>
    <row r="454" spans="3:4" ht="22.5">
      <c r="C454" s="1" ph="1"/>
      <c r="D454" s="1" ph="1"/>
    </row>
    <row r="455" spans="3:4" ht="22.5">
      <c r="C455" s="1" ph="1"/>
      <c r="D455" s="1" ph="1"/>
    </row>
    <row r="456" spans="3:4" ht="22.5">
      <c r="C456" s="1" ph="1"/>
      <c r="D456" s="1" ph="1"/>
    </row>
    <row r="457" spans="3:4" ht="22.5">
      <c r="C457" s="1" ph="1"/>
      <c r="D457" s="1" ph="1"/>
    </row>
    <row r="458" spans="3:4" ht="22.5">
      <c r="C458" s="1" ph="1"/>
      <c r="D458" s="1" ph="1"/>
    </row>
    <row r="459" spans="3:4" ht="22.5">
      <c r="C459" s="1" ph="1"/>
      <c r="D459" s="1" ph="1"/>
    </row>
    <row r="460" spans="3:4" ht="22.5">
      <c r="C460" s="1" ph="1"/>
      <c r="D460" s="1" ph="1"/>
    </row>
    <row r="461" spans="3:4" ht="22.5">
      <c r="C461" s="1" ph="1"/>
      <c r="D461" s="1" ph="1"/>
    </row>
    <row r="462" spans="3:4" ht="22.5">
      <c r="C462" s="1" ph="1"/>
      <c r="D462" s="1" ph="1"/>
    </row>
    <row r="463" spans="3:4" ht="22.5">
      <c r="C463" s="1" ph="1"/>
      <c r="D463" s="1" ph="1"/>
    </row>
    <row r="464" spans="3:4" ht="22.5">
      <c r="C464" s="1" ph="1"/>
      <c r="D464" s="1" ph="1"/>
    </row>
    <row r="465" spans="3:4" ht="22.5">
      <c r="C465" s="1" ph="1"/>
      <c r="D465" s="1" ph="1"/>
    </row>
    <row r="466" spans="3:4" ht="22.5">
      <c r="C466" s="1" ph="1"/>
      <c r="D466" s="1" ph="1"/>
    </row>
    <row r="467" spans="3:4" ht="22.5">
      <c r="C467" s="1" ph="1"/>
      <c r="D467" s="1" ph="1"/>
    </row>
    <row r="468" spans="3:4" ht="22.5">
      <c r="C468" s="1" ph="1"/>
      <c r="D468" s="1" ph="1"/>
    </row>
    <row r="469" spans="3:4" ht="22.5">
      <c r="C469" s="1" ph="1"/>
      <c r="D469" s="1" ph="1"/>
    </row>
    <row r="470" spans="3:4" ht="22.5">
      <c r="C470" s="1" ph="1"/>
      <c r="D470" s="1" ph="1"/>
    </row>
    <row r="471" spans="3:4" ht="22.5">
      <c r="C471" s="1" ph="1"/>
      <c r="D471" s="1" ph="1"/>
    </row>
    <row r="472" spans="3:4" ht="22.5">
      <c r="C472" s="1" ph="1"/>
      <c r="D472" s="1" ph="1"/>
    </row>
    <row r="473" spans="3:4" ht="22.5">
      <c r="C473" s="1" ph="1"/>
      <c r="D473" s="1" ph="1"/>
    </row>
    <row r="474" spans="3:4" ht="22.5">
      <c r="C474" s="1" ph="1"/>
      <c r="D474" s="1" ph="1"/>
    </row>
    <row r="475" spans="3:4" ht="22.5">
      <c r="C475" s="1" ph="1"/>
      <c r="D475" s="1" ph="1"/>
    </row>
    <row r="476" spans="3:4" ht="22.5">
      <c r="C476" s="1" ph="1"/>
      <c r="D476" s="1" ph="1"/>
    </row>
    <row r="477" spans="3:4" ht="22.5">
      <c r="C477" s="1" ph="1"/>
      <c r="D477" s="1" ph="1"/>
    </row>
    <row r="478" spans="3:4" ht="22.5">
      <c r="C478" s="1" ph="1"/>
      <c r="D478" s="1" ph="1"/>
    </row>
    <row r="479" spans="3:4" ht="22.5">
      <c r="C479" s="1" ph="1"/>
      <c r="D479" s="1" ph="1"/>
    </row>
    <row r="480" spans="3:4" ht="22.5">
      <c r="C480" s="1" ph="1"/>
      <c r="D480" s="1" ph="1"/>
    </row>
    <row r="481" spans="3:4" ht="22.5">
      <c r="C481" s="1" ph="1"/>
      <c r="D481" s="1" ph="1"/>
    </row>
    <row r="482" spans="3:4" ht="22.5">
      <c r="C482" s="1" ph="1"/>
      <c r="D482" s="1" ph="1"/>
    </row>
    <row r="483" spans="3:4" ht="22.5">
      <c r="C483" s="1" ph="1"/>
      <c r="D483" s="1" ph="1"/>
    </row>
    <row r="484" spans="3:4" ht="22.5">
      <c r="C484" s="1" ph="1"/>
      <c r="D484" s="1" ph="1"/>
    </row>
    <row r="485" spans="3:4" ht="22.5">
      <c r="C485" s="1" ph="1"/>
      <c r="D485" s="1" ph="1"/>
    </row>
    <row r="486" spans="3:4" ht="22.5">
      <c r="C486" s="1" ph="1"/>
      <c r="D486" s="1" ph="1"/>
    </row>
    <row r="487" spans="3:4" ht="22.5">
      <c r="C487" s="1" ph="1"/>
      <c r="D487" s="1" ph="1"/>
    </row>
    <row r="488" spans="3:4" ht="22.5">
      <c r="C488" s="1" ph="1"/>
      <c r="D488" s="1" ph="1"/>
    </row>
    <row r="489" spans="3:4" ht="22.5">
      <c r="C489" s="1" ph="1"/>
      <c r="D489" s="1" ph="1"/>
    </row>
    <row r="490" spans="3:4" ht="22.5">
      <c r="C490" s="1" ph="1"/>
      <c r="D490" s="1" ph="1"/>
    </row>
    <row r="491" spans="3:4" ht="22.5">
      <c r="C491" s="1" ph="1"/>
      <c r="D491" s="1" ph="1"/>
    </row>
    <row r="492" spans="3:4" ht="22.5">
      <c r="C492" s="1" ph="1"/>
      <c r="D492" s="1" ph="1"/>
    </row>
    <row r="493" spans="3:4" ht="22.5">
      <c r="C493" s="1" ph="1"/>
      <c r="D493" s="1" ph="1"/>
    </row>
    <row r="494" spans="3:4" ht="22.5">
      <c r="C494" s="1" ph="1"/>
      <c r="D494" s="1" ph="1"/>
    </row>
    <row r="495" spans="3:4" ht="22.5">
      <c r="C495" s="1" ph="1"/>
      <c r="D495" s="1" ph="1"/>
    </row>
    <row r="496" spans="3:4" ht="22.5">
      <c r="C496" s="1" ph="1"/>
      <c r="D496" s="1" ph="1"/>
    </row>
    <row r="497" spans="3:4" ht="22.5">
      <c r="C497" s="1" ph="1"/>
      <c r="D497" s="1" ph="1"/>
    </row>
    <row r="498" spans="3:4" ht="22.5">
      <c r="C498" s="1" ph="1"/>
      <c r="D498" s="1" ph="1"/>
    </row>
    <row r="499" spans="3:4" ht="22.5">
      <c r="C499" s="1" ph="1"/>
      <c r="D499" s="1" ph="1"/>
    </row>
    <row r="500" spans="3:4" ht="22.5">
      <c r="C500" s="1" ph="1"/>
      <c r="D500" s="1" ph="1"/>
    </row>
    <row r="501" spans="3:4" ht="22.5">
      <c r="C501" s="1" ph="1"/>
      <c r="D501" s="1" ph="1"/>
    </row>
    <row r="502" spans="3:4" ht="22.5">
      <c r="C502" s="1" ph="1"/>
      <c r="D502" s="1" ph="1"/>
    </row>
    <row r="503" spans="3:4" ht="22.5">
      <c r="C503" s="1" ph="1"/>
      <c r="D503" s="1" ph="1"/>
    </row>
    <row r="504" spans="3:4" ht="22.5">
      <c r="C504" s="1" ph="1"/>
      <c r="D504" s="1" ph="1"/>
    </row>
    <row r="505" spans="3:4" ht="22.5">
      <c r="C505" s="1" ph="1"/>
      <c r="D505" s="1" ph="1"/>
    </row>
    <row r="506" spans="3:4" ht="22.5">
      <c r="C506" s="1" ph="1"/>
      <c r="D506" s="1" ph="1"/>
    </row>
    <row r="507" spans="3:4" ht="22.5">
      <c r="C507" s="1" ph="1"/>
      <c r="D507" s="1" ph="1"/>
    </row>
    <row r="508" spans="3:4" ht="22.5">
      <c r="C508" s="1" ph="1"/>
      <c r="D508" s="1" ph="1"/>
    </row>
    <row r="509" spans="3:4" ht="22.5">
      <c r="C509" s="1" ph="1"/>
      <c r="D509" s="1" ph="1"/>
    </row>
    <row r="510" spans="3:4" ht="22.5">
      <c r="C510" s="1" ph="1"/>
      <c r="D510" s="1" ph="1"/>
    </row>
    <row r="511" spans="3:4" ht="22.5">
      <c r="C511" s="1" ph="1"/>
      <c r="D511" s="1" ph="1"/>
    </row>
    <row r="512" spans="3:4" ht="22.5">
      <c r="C512" s="1" ph="1"/>
      <c r="D512" s="1" ph="1"/>
    </row>
    <row r="513" spans="3:4" ht="22.5">
      <c r="C513" s="1" ph="1"/>
      <c r="D513" s="1" ph="1"/>
    </row>
    <row r="514" spans="3:4" ht="22.5">
      <c r="C514" s="1" ph="1"/>
      <c r="D514" s="1" ph="1"/>
    </row>
    <row r="515" spans="3:4" ht="22.5">
      <c r="C515" s="1" ph="1"/>
      <c r="D515" s="1" ph="1"/>
    </row>
    <row r="516" spans="3:4" ht="22.5">
      <c r="C516" s="1" ph="1"/>
      <c r="D516" s="1" ph="1"/>
    </row>
    <row r="517" spans="3:4" ht="22.5">
      <c r="C517" s="1" ph="1"/>
      <c r="D517" s="1" ph="1"/>
    </row>
    <row r="518" spans="3:4" ht="22.5">
      <c r="C518" s="1" ph="1"/>
      <c r="D518" s="1" ph="1"/>
    </row>
    <row r="519" spans="3:4" ht="22.5">
      <c r="C519" s="1" ph="1"/>
      <c r="D519" s="1" ph="1"/>
    </row>
    <row r="520" spans="3:4" ht="22.5">
      <c r="C520" s="1" ph="1"/>
      <c r="D520" s="1" ph="1"/>
    </row>
    <row r="521" spans="3:4" ht="22.5">
      <c r="C521" s="1" ph="1"/>
      <c r="D521" s="1" ph="1"/>
    </row>
    <row r="522" spans="3:4" ht="22.5">
      <c r="C522" s="1" ph="1"/>
      <c r="D522" s="1" ph="1"/>
    </row>
    <row r="523" spans="3:4" ht="22.5">
      <c r="C523" s="1" ph="1"/>
      <c r="D523" s="1" ph="1"/>
    </row>
    <row r="524" spans="3:4" ht="22.5">
      <c r="C524" s="1" ph="1"/>
      <c r="D524" s="1" ph="1"/>
    </row>
    <row r="525" spans="3:4" ht="22.5">
      <c r="C525" s="1" ph="1"/>
      <c r="D525" s="1" ph="1"/>
    </row>
    <row r="526" spans="3:4" ht="22.5">
      <c r="C526" s="1" ph="1"/>
      <c r="D526" s="1" ph="1"/>
    </row>
    <row r="527" spans="3:4" ht="22.5">
      <c r="C527" s="1" ph="1"/>
      <c r="D527" s="1" ph="1"/>
    </row>
    <row r="528" spans="3:4" ht="22.5">
      <c r="C528" s="1" ph="1"/>
      <c r="D528" s="1" ph="1"/>
    </row>
    <row r="529" spans="3:4" ht="22.5">
      <c r="C529" s="1" ph="1"/>
      <c r="D529" s="1" ph="1"/>
    </row>
    <row r="530" spans="3:4" ht="22.5">
      <c r="C530" s="1" ph="1"/>
      <c r="D530" s="1" ph="1"/>
    </row>
    <row r="531" spans="3:4" ht="22.5">
      <c r="C531" s="1" ph="1"/>
      <c r="D531" s="1" ph="1"/>
    </row>
    <row r="532" spans="3:4" ht="22.5">
      <c r="C532" s="1" ph="1"/>
      <c r="D532" s="1" ph="1"/>
    </row>
    <row r="533" spans="3:4" ht="22.5">
      <c r="C533" s="1" ph="1"/>
      <c r="D533" s="1" ph="1"/>
    </row>
    <row r="534" spans="3:4" ht="22.5">
      <c r="C534" s="1" ph="1"/>
      <c r="D534" s="1" ph="1"/>
    </row>
    <row r="535" spans="3:4" ht="22.5">
      <c r="C535" s="1" ph="1"/>
      <c r="D535" s="1" ph="1"/>
    </row>
    <row r="536" spans="3:4" ht="22.5">
      <c r="C536" s="1" ph="1"/>
      <c r="D536" s="1" ph="1"/>
    </row>
    <row r="537" spans="3:4" ht="22.5">
      <c r="C537" s="1" ph="1"/>
      <c r="D537" s="1" ph="1"/>
    </row>
    <row r="538" spans="3:4" ht="22.5">
      <c r="C538" s="1" ph="1"/>
      <c r="D538" s="1" ph="1"/>
    </row>
    <row r="539" spans="3:4" ht="22.5">
      <c r="C539" s="1" ph="1"/>
      <c r="D539" s="1" ph="1"/>
    </row>
    <row r="540" spans="3:4" ht="22.5">
      <c r="C540" s="1" ph="1"/>
      <c r="D540" s="1" ph="1"/>
    </row>
    <row r="541" spans="3:4" ht="22.5">
      <c r="C541" s="1" ph="1"/>
      <c r="D541" s="1" ph="1"/>
    </row>
    <row r="542" spans="3:4" ht="22.5">
      <c r="C542" s="1" ph="1"/>
      <c r="D542" s="1" ph="1"/>
    </row>
    <row r="543" spans="3:4" ht="22.5">
      <c r="C543" s="1" ph="1"/>
      <c r="D543" s="1" ph="1"/>
    </row>
    <row r="544" spans="3:4" ht="22.5">
      <c r="C544" s="1" ph="1"/>
      <c r="D544" s="1" ph="1"/>
    </row>
    <row r="545" spans="3:4" ht="22.5">
      <c r="C545" s="1" ph="1"/>
      <c r="D545" s="1" ph="1"/>
    </row>
    <row r="546" spans="3:4" ht="22.5">
      <c r="C546" s="1" ph="1"/>
      <c r="D546" s="1" ph="1"/>
    </row>
    <row r="547" spans="3:4" ht="22.5">
      <c r="C547" s="1" ph="1"/>
      <c r="D547" s="1" ph="1"/>
    </row>
    <row r="548" spans="3:4" ht="22.5">
      <c r="C548" s="1" ph="1"/>
      <c r="D548" s="1" ph="1"/>
    </row>
    <row r="549" spans="3:4" ht="22.5">
      <c r="C549" s="1" ph="1"/>
      <c r="D549" s="1" ph="1"/>
    </row>
    <row r="550" spans="3:4" ht="22.5">
      <c r="C550" s="1" ph="1"/>
      <c r="D550" s="1" ph="1"/>
    </row>
    <row r="551" spans="3:4" ht="22.5">
      <c r="C551" s="1" ph="1"/>
      <c r="D551" s="1" ph="1"/>
    </row>
    <row r="552" spans="3:4" ht="22.5">
      <c r="C552" s="1" ph="1"/>
      <c r="D552" s="1" ph="1"/>
    </row>
    <row r="553" spans="3:4" ht="22.5">
      <c r="C553" s="1" ph="1"/>
      <c r="D553" s="1" ph="1"/>
    </row>
    <row r="554" spans="3:4" ht="22.5">
      <c r="C554" s="1" ph="1"/>
      <c r="D554" s="1" ph="1"/>
    </row>
    <row r="555" spans="3:4" ht="22.5">
      <c r="C555" s="1" ph="1"/>
      <c r="D555" s="1" ph="1"/>
    </row>
    <row r="556" spans="3:4" ht="22.5">
      <c r="C556" s="1" ph="1"/>
      <c r="D556" s="1" ph="1"/>
    </row>
    <row r="557" spans="3:4" ht="22.5">
      <c r="C557" s="1" ph="1"/>
      <c r="D557" s="1" ph="1"/>
    </row>
    <row r="558" spans="3:4" ht="22.5">
      <c r="C558" s="1" ph="1"/>
      <c r="D558" s="1" ph="1"/>
    </row>
    <row r="559" spans="3:4" ht="22.5">
      <c r="C559" s="1" ph="1"/>
      <c r="D559" s="1" ph="1"/>
    </row>
    <row r="560" spans="3:4" ht="22.5">
      <c r="C560" s="1" ph="1"/>
      <c r="D560" s="1" ph="1"/>
    </row>
    <row r="561" spans="3:4" ht="22.5">
      <c r="C561" s="1" ph="1"/>
      <c r="D561" s="1" ph="1"/>
    </row>
    <row r="562" spans="3:4" ht="22.5">
      <c r="C562" s="1" ph="1"/>
      <c r="D562" s="1" ph="1"/>
    </row>
    <row r="563" spans="3:4" ht="22.5">
      <c r="C563" s="1" ph="1"/>
      <c r="D563" s="1" ph="1"/>
    </row>
    <row r="564" spans="3:4" ht="22.5">
      <c r="C564" s="1" ph="1"/>
      <c r="D564" s="1" ph="1"/>
    </row>
    <row r="565" spans="3:4" ht="22.5">
      <c r="C565" s="1" ph="1"/>
      <c r="D565" s="1" ph="1"/>
    </row>
    <row r="566" spans="3:4" ht="22.5">
      <c r="C566" s="1" ph="1"/>
      <c r="D566" s="1" ph="1"/>
    </row>
    <row r="567" spans="3:4" ht="22.5">
      <c r="C567" s="1" ph="1"/>
      <c r="D567" s="1" ph="1"/>
    </row>
    <row r="568" spans="3:4" ht="22.5">
      <c r="C568" s="1" ph="1"/>
      <c r="D568" s="1" ph="1"/>
    </row>
    <row r="569" spans="3:4" ht="22.5">
      <c r="C569" s="1" ph="1"/>
      <c r="D569" s="1" ph="1"/>
    </row>
    <row r="570" spans="3:4" ht="22.5">
      <c r="C570" s="1" ph="1"/>
      <c r="D570" s="1" ph="1"/>
    </row>
    <row r="571" spans="3:4" ht="22.5">
      <c r="C571" s="1" ph="1"/>
      <c r="D571" s="1" ph="1"/>
    </row>
    <row r="572" spans="3:4" ht="22.5">
      <c r="C572" s="1" ph="1"/>
      <c r="D572" s="1" ph="1"/>
    </row>
    <row r="573" spans="3:4" ht="22.5">
      <c r="C573" s="1" ph="1"/>
      <c r="D573" s="1" ph="1"/>
    </row>
    <row r="574" spans="3:4" ht="22.5">
      <c r="C574" s="1" ph="1"/>
      <c r="D574" s="1" ph="1"/>
    </row>
    <row r="575" spans="3:4" ht="22.5">
      <c r="C575" s="1" ph="1"/>
      <c r="D575" s="1" ph="1"/>
    </row>
    <row r="576" spans="3:4" ht="22.5">
      <c r="C576" s="1" ph="1"/>
      <c r="D576" s="1" ph="1"/>
    </row>
    <row r="577" spans="3:4" ht="22.5">
      <c r="C577" s="1" ph="1"/>
      <c r="D577" s="1" ph="1"/>
    </row>
    <row r="578" spans="3:4" ht="22.5">
      <c r="C578" s="1" ph="1"/>
      <c r="D578" s="1" ph="1"/>
    </row>
    <row r="579" spans="3:4" ht="22.5">
      <c r="C579" s="1" ph="1"/>
      <c r="D579" s="1" ph="1"/>
    </row>
    <row r="580" spans="3:4" ht="22.5">
      <c r="C580" s="1" ph="1"/>
      <c r="D580" s="1" ph="1"/>
    </row>
    <row r="581" spans="3:4" ht="22.5">
      <c r="C581" s="1" ph="1"/>
      <c r="D581" s="1" ph="1"/>
    </row>
    <row r="582" spans="3:4" ht="22.5">
      <c r="C582" s="1" ph="1"/>
      <c r="D582" s="1" ph="1"/>
    </row>
    <row r="583" spans="3:4" ht="22.5">
      <c r="C583" s="1" ph="1"/>
      <c r="D583" s="1" ph="1"/>
    </row>
    <row r="584" spans="3:4" ht="22.5">
      <c r="C584" s="1" ph="1"/>
      <c r="D584" s="1" ph="1"/>
    </row>
    <row r="585" spans="3:4" ht="22.5">
      <c r="C585" s="1" ph="1"/>
      <c r="D585" s="1" ph="1"/>
    </row>
    <row r="586" spans="3:4" ht="22.5">
      <c r="C586" s="1" ph="1"/>
      <c r="D586" s="1" ph="1"/>
    </row>
    <row r="587" spans="3:4" ht="22.5">
      <c r="C587" s="1" ph="1"/>
      <c r="D587" s="1" ph="1"/>
    </row>
    <row r="588" spans="3:4" ht="22.5">
      <c r="C588" s="1" ph="1"/>
      <c r="D588" s="1" ph="1"/>
    </row>
    <row r="589" spans="3:4" ht="22.5">
      <c r="C589" s="1" ph="1"/>
      <c r="D589" s="1" ph="1"/>
    </row>
    <row r="590" spans="3:4" ht="22.5">
      <c r="C590" s="1" ph="1"/>
      <c r="D590" s="1" ph="1"/>
    </row>
    <row r="591" spans="3:4" ht="22.5">
      <c r="C591" s="1" ph="1"/>
      <c r="D591" s="1" ph="1"/>
    </row>
    <row r="592" spans="3:4" ht="22.5">
      <c r="C592" s="1" ph="1"/>
      <c r="D592" s="1" ph="1"/>
    </row>
    <row r="593" spans="3:4" ht="22.5">
      <c r="C593" s="1" ph="1"/>
      <c r="D593" s="1" ph="1"/>
    </row>
    <row r="594" spans="3:4" ht="22.5">
      <c r="C594" s="1" ph="1"/>
      <c r="D594" s="1" ph="1"/>
    </row>
    <row r="595" spans="3:4" ht="22.5">
      <c r="C595" s="1" ph="1"/>
      <c r="D595" s="1" ph="1"/>
    </row>
    <row r="596" spans="3:4" ht="22.5">
      <c r="C596" s="1" ph="1"/>
      <c r="D596" s="1" ph="1"/>
    </row>
    <row r="597" spans="3:4" ht="22.5">
      <c r="C597" s="1" ph="1"/>
      <c r="D597" s="1" ph="1"/>
    </row>
    <row r="598" spans="3:4" ht="22.5">
      <c r="C598" s="1" ph="1"/>
      <c r="D598" s="1" ph="1"/>
    </row>
    <row r="599" spans="3:4" ht="22.5">
      <c r="C599" s="1" ph="1"/>
      <c r="D599" s="1" ph="1"/>
    </row>
    <row r="600" spans="3:4" ht="22.5">
      <c r="C600" s="1" ph="1"/>
      <c r="D600" s="1" ph="1"/>
    </row>
    <row r="601" spans="3:4" ht="22.5">
      <c r="C601" s="1" ph="1"/>
      <c r="D601" s="1" ph="1"/>
    </row>
    <row r="602" spans="3:4" ht="22.5">
      <c r="C602" s="1" ph="1"/>
      <c r="D602" s="1" ph="1"/>
    </row>
    <row r="603" spans="3:4" ht="22.5">
      <c r="C603" s="1" ph="1"/>
      <c r="D603" s="1" ph="1"/>
    </row>
    <row r="604" spans="3:4" ht="22.5">
      <c r="C604" s="1" ph="1"/>
      <c r="D604" s="1" ph="1"/>
    </row>
    <row r="605" spans="3:4" ht="22.5">
      <c r="C605" s="1" ph="1"/>
      <c r="D605" s="1" ph="1"/>
    </row>
    <row r="606" spans="3:4" ht="22.5">
      <c r="C606" s="1" ph="1"/>
      <c r="D606" s="1" ph="1"/>
    </row>
    <row r="607" spans="3:4" ht="22.5">
      <c r="C607" s="1" ph="1"/>
      <c r="D607" s="1" ph="1"/>
    </row>
    <row r="608" spans="3:4" ht="22.5">
      <c r="C608" s="1" ph="1"/>
      <c r="D608" s="1" ph="1"/>
    </row>
    <row r="609" spans="3:4" ht="22.5">
      <c r="C609" s="1" ph="1"/>
      <c r="D609" s="1" ph="1"/>
    </row>
    <row r="610" spans="3:4" ht="22.5">
      <c r="C610" s="1" ph="1"/>
      <c r="D610" s="1" ph="1"/>
    </row>
    <row r="611" spans="3:4" ht="22.5">
      <c r="C611" s="1" ph="1"/>
      <c r="D611" s="1" ph="1"/>
    </row>
    <row r="612" spans="3:4" ht="22.5">
      <c r="C612" s="1" ph="1"/>
      <c r="D612" s="1" ph="1"/>
    </row>
    <row r="613" spans="3:4" ht="22.5">
      <c r="C613" s="1" ph="1"/>
      <c r="D613" s="1" ph="1"/>
    </row>
    <row r="614" spans="3:4" ht="22.5">
      <c r="C614" s="1" ph="1"/>
      <c r="D614" s="1" ph="1"/>
    </row>
    <row r="615" spans="3:4" ht="22.5">
      <c r="C615" s="1" ph="1"/>
      <c r="D615" s="1" ph="1"/>
    </row>
    <row r="616" spans="3:4" ht="22.5">
      <c r="C616" s="1" ph="1"/>
      <c r="D616" s="1" ph="1"/>
    </row>
    <row r="617" spans="3:4" ht="22.5">
      <c r="C617" s="1" ph="1"/>
      <c r="D617" s="1" ph="1"/>
    </row>
    <row r="618" spans="3:4" ht="22.5">
      <c r="C618" s="1" ph="1"/>
      <c r="D618" s="1" ph="1"/>
    </row>
    <row r="619" spans="3:4" ht="22.5">
      <c r="C619" s="1" ph="1"/>
      <c r="D619" s="1" ph="1"/>
    </row>
    <row r="620" spans="3:4" ht="22.5">
      <c r="C620" s="1" ph="1"/>
      <c r="D620" s="1" ph="1"/>
    </row>
    <row r="621" spans="3:4" ht="22.5">
      <c r="C621" s="1" ph="1"/>
      <c r="D621" s="1" ph="1"/>
    </row>
    <row r="622" spans="3:4" ht="22.5">
      <c r="C622" s="1" ph="1"/>
      <c r="D622" s="1" ph="1"/>
    </row>
    <row r="623" spans="3:4" ht="22.5">
      <c r="C623" s="1" ph="1"/>
      <c r="D623" s="1" ph="1"/>
    </row>
    <row r="624" spans="3:4" ht="22.5">
      <c r="C624" s="1" ph="1"/>
      <c r="D624" s="1" ph="1"/>
    </row>
    <row r="625" spans="3:4" ht="22.5">
      <c r="C625" s="1" ph="1"/>
      <c r="D625" s="1" ph="1"/>
    </row>
    <row r="626" spans="3:4" ht="22.5">
      <c r="C626" s="1" ph="1"/>
      <c r="D626" s="1" ph="1"/>
    </row>
    <row r="627" spans="3:4" ht="22.5">
      <c r="C627" s="1" ph="1"/>
      <c r="D627" s="1" ph="1"/>
    </row>
    <row r="628" spans="3:4" ht="22.5">
      <c r="C628" s="1" ph="1"/>
      <c r="D628" s="1" ph="1"/>
    </row>
    <row r="629" spans="3:4" ht="22.5">
      <c r="C629" s="1" ph="1"/>
      <c r="D629" s="1" ph="1"/>
    </row>
    <row r="630" spans="3:4" ht="22.5">
      <c r="C630" s="1" ph="1"/>
      <c r="D630" s="1" ph="1"/>
    </row>
    <row r="631" spans="3:4" ht="22.5">
      <c r="C631" s="1" ph="1"/>
      <c r="D631" s="1" ph="1"/>
    </row>
    <row r="632" spans="3:4" ht="22.5">
      <c r="C632" s="1" ph="1"/>
      <c r="D632" s="1" ph="1"/>
    </row>
    <row r="633" spans="3:4" ht="22.5">
      <c r="C633" s="1" ph="1"/>
      <c r="D633" s="1" ph="1"/>
    </row>
    <row r="634" spans="3:4" ht="22.5">
      <c r="C634" s="1" ph="1"/>
      <c r="D634" s="1" ph="1"/>
    </row>
    <row r="635" spans="3:4" ht="22.5">
      <c r="C635" s="1" ph="1"/>
      <c r="D635" s="1" ph="1"/>
    </row>
    <row r="636" spans="3:4" ht="22.5">
      <c r="C636" s="1" ph="1"/>
      <c r="D636" s="1" ph="1"/>
    </row>
    <row r="637" spans="3:4" ht="22.5">
      <c r="C637" s="1" ph="1"/>
      <c r="D637" s="1" ph="1"/>
    </row>
    <row r="638" spans="3:4" ht="22.5">
      <c r="C638" s="1" ph="1"/>
      <c r="D638" s="1" ph="1"/>
    </row>
    <row r="639" spans="3:4" ht="22.5">
      <c r="C639" s="1" ph="1"/>
      <c r="D639" s="1" ph="1"/>
    </row>
    <row r="640" spans="3:4" ht="22.5">
      <c r="C640" s="1" ph="1"/>
      <c r="D640" s="1" ph="1"/>
    </row>
    <row r="641" spans="3:4" ht="22.5">
      <c r="C641" s="1" ph="1"/>
      <c r="D641" s="1" ph="1"/>
    </row>
    <row r="642" spans="3:4" ht="22.5">
      <c r="C642" s="1" ph="1"/>
      <c r="D642" s="1" ph="1"/>
    </row>
    <row r="643" spans="3:4" ht="22.5">
      <c r="C643" s="1" ph="1"/>
      <c r="D643" s="1" ph="1"/>
    </row>
    <row r="644" spans="3:4" ht="22.5">
      <c r="C644" s="1" ph="1"/>
      <c r="D644" s="1" ph="1"/>
    </row>
    <row r="645" spans="3:4" ht="22.5">
      <c r="C645" s="1" ph="1"/>
      <c r="D645" s="1" ph="1"/>
    </row>
    <row r="646" spans="3:4" ht="22.5">
      <c r="C646" s="1" ph="1"/>
      <c r="D646" s="1" ph="1"/>
    </row>
    <row r="647" spans="3:4" ht="22.5">
      <c r="C647" s="1" ph="1"/>
      <c r="D647" s="1" ph="1"/>
    </row>
    <row r="648" spans="3:4" ht="22.5">
      <c r="C648" s="1" ph="1"/>
      <c r="D648" s="1" ph="1"/>
    </row>
    <row r="649" spans="3:4" ht="22.5">
      <c r="C649" s="1" ph="1"/>
      <c r="D649" s="1" ph="1"/>
    </row>
    <row r="650" spans="3:4" ht="22.5">
      <c r="C650" s="1" ph="1"/>
      <c r="D650" s="1" ph="1"/>
    </row>
    <row r="651" spans="3:4" ht="22.5">
      <c r="C651" s="1" ph="1"/>
      <c r="D651" s="1" ph="1"/>
    </row>
    <row r="652" spans="3:4" ht="22.5">
      <c r="C652" s="1" ph="1"/>
      <c r="D652" s="1" ph="1"/>
    </row>
    <row r="653" spans="3:4" ht="22.5">
      <c r="C653" s="1" ph="1"/>
      <c r="D653" s="1" ph="1"/>
    </row>
    <row r="654" spans="3:4" ht="22.5">
      <c r="C654" s="1" ph="1"/>
      <c r="D654" s="1" ph="1"/>
    </row>
    <row r="655" spans="3:4" ht="22.5">
      <c r="C655" s="1" ph="1"/>
      <c r="D655" s="1" ph="1"/>
    </row>
    <row r="656" spans="3:4" ht="22.5">
      <c r="C656" s="1" ph="1"/>
      <c r="D656" s="1" ph="1"/>
    </row>
    <row r="657" spans="3:4" ht="22.5">
      <c r="C657" s="1" ph="1"/>
      <c r="D657" s="1" ph="1"/>
    </row>
    <row r="658" spans="3:4" ht="22.5">
      <c r="C658" s="1" ph="1"/>
      <c r="D658" s="1" ph="1"/>
    </row>
    <row r="659" spans="3:4" ht="22.5">
      <c r="C659" s="1" ph="1"/>
      <c r="D659" s="1" ph="1"/>
    </row>
    <row r="660" spans="3:4" ht="22.5">
      <c r="C660" s="1" ph="1"/>
      <c r="D660" s="1" ph="1"/>
    </row>
    <row r="661" spans="3:4" ht="22.5">
      <c r="C661" s="1" ph="1"/>
      <c r="D661" s="1" ph="1"/>
    </row>
    <row r="662" spans="3:4" ht="22.5">
      <c r="C662" s="1" ph="1"/>
      <c r="D662" s="1" ph="1"/>
    </row>
    <row r="663" spans="3:4" ht="22.5">
      <c r="C663" s="1" ph="1"/>
      <c r="D663" s="1" ph="1"/>
    </row>
    <row r="664" spans="3:4" ht="22.5">
      <c r="C664" s="1" ph="1"/>
      <c r="D664" s="1" ph="1"/>
    </row>
    <row r="665" spans="3:4" ht="22.5">
      <c r="C665" s="1" ph="1"/>
      <c r="D665" s="1" ph="1"/>
    </row>
    <row r="666" spans="3:4" ht="22.5">
      <c r="C666" s="1" ph="1"/>
      <c r="D666" s="1" ph="1"/>
    </row>
    <row r="667" spans="3:4" ht="22.5">
      <c r="C667" s="1" ph="1"/>
      <c r="D667" s="1" ph="1"/>
    </row>
    <row r="668" spans="3:4" ht="22.5">
      <c r="C668" s="1" ph="1"/>
      <c r="D668" s="1" ph="1"/>
    </row>
    <row r="669" spans="3:4" ht="22.5">
      <c r="C669" s="1" ph="1"/>
      <c r="D669" s="1" ph="1"/>
    </row>
    <row r="670" spans="3:4" ht="22.5">
      <c r="C670" s="1" ph="1"/>
      <c r="D670" s="1" ph="1"/>
    </row>
    <row r="671" spans="3:4" ht="22.5">
      <c r="C671" s="1" ph="1"/>
      <c r="D671" s="1" ph="1"/>
    </row>
    <row r="672" spans="3:4" ht="22.5">
      <c r="C672" s="1" ph="1"/>
      <c r="D672" s="1" ph="1"/>
    </row>
    <row r="673" spans="3:4" ht="22.5">
      <c r="C673" s="1" ph="1"/>
      <c r="D673" s="1" ph="1"/>
    </row>
    <row r="674" spans="3:4" ht="22.5">
      <c r="C674" s="1" ph="1"/>
      <c r="D674" s="1" ph="1"/>
    </row>
    <row r="675" spans="3:4" ht="22.5">
      <c r="C675" s="1" ph="1"/>
      <c r="D675" s="1" ph="1"/>
    </row>
    <row r="676" spans="3:4" ht="22.5">
      <c r="C676" s="1" ph="1"/>
      <c r="D676" s="1" ph="1"/>
    </row>
    <row r="677" spans="3:4" ht="22.5">
      <c r="C677" s="1" ph="1"/>
      <c r="D677" s="1" ph="1"/>
    </row>
    <row r="678" spans="3:4" ht="22.5">
      <c r="C678" s="1" ph="1"/>
      <c r="D678" s="1" ph="1"/>
    </row>
    <row r="679" spans="3:4" ht="22.5">
      <c r="C679" s="1" ph="1"/>
      <c r="D679" s="1" ph="1"/>
    </row>
    <row r="680" spans="3:4" ht="22.5">
      <c r="C680" s="1" ph="1"/>
      <c r="D680" s="1" ph="1"/>
    </row>
    <row r="681" spans="3:4" ht="22.5">
      <c r="C681" s="1" ph="1"/>
      <c r="D681" s="1" ph="1"/>
    </row>
    <row r="682" spans="3:4" ht="22.5">
      <c r="C682" s="1" ph="1"/>
      <c r="D682" s="1" ph="1"/>
    </row>
    <row r="683" spans="3:4" ht="22.5">
      <c r="C683" s="1" ph="1"/>
      <c r="D683" s="1" ph="1"/>
    </row>
    <row r="684" spans="3:4" ht="22.5">
      <c r="C684" s="1" ph="1"/>
      <c r="D684" s="1" ph="1"/>
    </row>
    <row r="685" spans="3:4" ht="22.5">
      <c r="C685" s="1" ph="1"/>
      <c r="D685" s="1" ph="1"/>
    </row>
    <row r="686" spans="3:4" ht="22.5">
      <c r="C686" s="1" ph="1"/>
      <c r="D686" s="1" ph="1"/>
    </row>
    <row r="687" spans="3:4" ht="22.5">
      <c r="C687" s="1" ph="1"/>
      <c r="D687" s="1" ph="1"/>
    </row>
    <row r="688" spans="3:4" ht="22.5">
      <c r="C688" s="1" ph="1"/>
      <c r="D688" s="1" ph="1"/>
    </row>
    <row r="689" spans="3:4" ht="22.5">
      <c r="C689" s="1" ph="1"/>
      <c r="D689" s="1" ph="1"/>
    </row>
    <row r="690" spans="3:4" ht="22.5">
      <c r="C690" s="1" ph="1"/>
      <c r="D690" s="1" ph="1"/>
    </row>
    <row r="691" spans="3:4" ht="22.5">
      <c r="C691" s="1" ph="1"/>
      <c r="D691" s="1" ph="1"/>
    </row>
    <row r="692" spans="3:4" ht="22.5">
      <c r="C692" s="1" ph="1"/>
      <c r="D692" s="1" ph="1"/>
    </row>
    <row r="693" spans="3:4" ht="22.5">
      <c r="C693" s="1" ph="1"/>
      <c r="D693" s="1" ph="1"/>
    </row>
    <row r="694" spans="3:4" ht="22.5">
      <c r="C694" s="1" ph="1"/>
      <c r="D694" s="1" ph="1"/>
    </row>
    <row r="695" spans="3:4" ht="22.5">
      <c r="C695" s="1" ph="1"/>
      <c r="D695" s="1" ph="1"/>
    </row>
    <row r="696" spans="3:4" ht="22.5">
      <c r="C696" s="1" ph="1"/>
      <c r="D696" s="1" ph="1"/>
    </row>
    <row r="697" spans="3:4" ht="22.5">
      <c r="C697" s="1" ph="1"/>
      <c r="D697" s="1" ph="1"/>
    </row>
    <row r="698" spans="3:4" ht="22.5">
      <c r="C698" s="1" ph="1"/>
      <c r="D698" s="1" ph="1"/>
    </row>
    <row r="699" spans="3:4" ht="22.5">
      <c r="C699" s="1" ph="1"/>
      <c r="D699" s="1" ph="1"/>
    </row>
    <row r="700" spans="3:4" ht="22.5">
      <c r="C700" s="1" ph="1"/>
      <c r="D700" s="1" ph="1"/>
    </row>
    <row r="701" spans="3:4" ht="22.5">
      <c r="C701" s="1" ph="1"/>
      <c r="D701" s="1" ph="1"/>
    </row>
    <row r="702" spans="3:4" ht="22.5">
      <c r="C702" s="1" ph="1"/>
      <c r="D702" s="1" ph="1"/>
    </row>
    <row r="703" spans="3:4" ht="22.5">
      <c r="C703" s="1" ph="1"/>
      <c r="D703" s="1" ph="1"/>
    </row>
    <row r="704" spans="3:4" ht="22.5">
      <c r="C704" s="1" ph="1"/>
      <c r="D704" s="1" ph="1"/>
    </row>
    <row r="705" spans="3:4" ht="22.5">
      <c r="C705" s="1" ph="1"/>
      <c r="D705" s="1" ph="1"/>
    </row>
    <row r="706" spans="3:4" ht="22.5">
      <c r="C706" s="1" ph="1"/>
      <c r="D706" s="1" ph="1"/>
    </row>
    <row r="707" spans="3:4" ht="22.5">
      <c r="C707" s="1" ph="1"/>
      <c r="D707" s="1" ph="1"/>
    </row>
    <row r="708" spans="3:4" ht="22.5">
      <c r="C708" s="1" ph="1"/>
      <c r="D708" s="1" ph="1"/>
    </row>
    <row r="709" spans="3:4" ht="22.5">
      <c r="C709" s="1" ph="1"/>
      <c r="D709" s="1" ph="1"/>
    </row>
    <row r="710" spans="3:4" ht="22.5">
      <c r="C710" s="1" ph="1"/>
      <c r="D710" s="1" ph="1"/>
    </row>
    <row r="711" spans="3:4" ht="22.5">
      <c r="C711" s="1" ph="1"/>
      <c r="D711" s="1" ph="1"/>
    </row>
    <row r="712" spans="3:4" ht="22.5">
      <c r="C712" s="1" ph="1"/>
      <c r="D712" s="1" ph="1"/>
    </row>
    <row r="713" spans="3:4" ht="22.5">
      <c r="C713" s="1" ph="1"/>
      <c r="D713" s="1" ph="1"/>
    </row>
    <row r="714" spans="3:4" ht="22.5">
      <c r="C714" s="1" ph="1"/>
      <c r="D714" s="1" ph="1"/>
    </row>
    <row r="715" spans="3:4" ht="22.5">
      <c r="C715" s="1" ph="1"/>
      <c r="D715" s="1" ph="1"/>
    </row>
    <row r="716" spans="3:4" ht="22.5">
      <c r="C716" s="1" ph="1"/>
      <c r="D716" s="1" ph="1"/>
    </row>
    <row r="717" spans="3:4" ht="22.5">
      <c r="C717" s="1" ph="1"/>
      <c r="D717" s="1" ph="1"/>
    </row>
    <row r="718" spans="3:4" ht="22.5">
      <c r="C718" s="1" ph="1"/>
      <c r="D718" s="1" ph="1"/>
    </row>
    <row r="719" spans="3:4" ht="22.5">
      <c r="C719" s="1" ph="1"/>
      <c r="D719" s="1" ph="1"/>
    </row>
    <row r="720" spans="3:4" ht="22.5">
      <c r="C720" s="1" ph="1"/>
      <c r="D720" s="1" ph="1"/>
    </row>
    <row r="721" spans="3:4" ht="22.5">
      <c r="C721" s="1" ph="1"/>
      <c r="D721" s="1" ph="1"/>
    </row>
    <row r="722" spans="3:4" ht="22.5">
      <c r="C722" s="1" ph="1"/>
      <c r="D722" s="1" ph="1"/>
    </row>
    <row r="723" spans="3:4" ht="22.5">
      <c r="C723" s="1" ph="1"/>
      <c r="D723" s="1" ph="1"/>
    </row>
    <row r="724" spans="3:4" ht="22.5">
      <c r="C724" s="1" ph="1"/>
      <c r="D724" s="1" ph="1"/>
    </row>
    <row r="725" spans="3:4" ht="22.5">
      <c r="C725" s="1" ph="1"/>
      <c r="D725" s="1" ph="1"/>
    </row>
    <row r="726" spans="3:4" ht="22.5">
      <c r="C726" s="1" ph="1"/>
      <c r="D726" s="1" ph="1"/>
    </row>
    <row r="727" spans="3:4" ht="22.5">
      <c r="C727" s="1" ph="1"/>
      <c r="D727" s="1" ph="1"/>
    </row>
    <row r="728" spans="3:4" ht="22.5">
      <c r="C728" s="1" ph="1"/>
      <c r="D728" s="1" ph="1"/>
    </row>
    <row r="729" spans="3:4" ht="22.5">
      <c r="C729" s="1" ph="1"/>
      <c r="D729" s="1" ph="1"/>
    </row>
    <row r="730" spans="3:4" ht="22.5">
      <c r="C730" s="1" ph="1"/>
      <c r="D730" s="1" ph="1"/>
    </row>
    <row r="731" spans="3:4" ht="22.5">
      <c r="C731" s="1" ph="1"/>
      <c r="D731" s="1" ph="1"/>
    </row>
    <row r="732" spans="3:4" ht="22.5">
      <c r="C732" s="1" ph="1"/>
      <c r="D732" s="1" ph="1"/>
    </row>
    <row r="733" spans="3:4" ht="22.5">
      <c r="C733" s="1" ph="1"/>
      <c r="D733" s="1" ph="1"/>
    </row>
    <row r="734" spans="3:4" ht="22.5">
      <c r="C734" s="1" ph="1"/>
      <c r="D734" s="1" ph="1"/>
    </row>
    <row r="735" spans="3:4" ht="22.5">
      <c r="C735" s="1" ph="1"/>
      <c r="D735" s="1" ph="1"/>
    </row>
    <row r="736" spans="3:4" ht="22.5">
      <c r="C736" s="1" ph="1"/>
      <c r="D736" s="1" ph="1"/>
    </row>
    <row r="737" spans="3:4" ht="22.5">
      <c r="C737" s="1" ph="1"/>
      <c r="D737" s="1" ph="1"/>
    </row>
    <row r="738" spans="3:4" ht="22.5">
      <c r="C738" s="1" ph="1"/>
      <c r="D738" s="1" ph="1"/>
    </row>
    <row r="739" spans="3:4" ht="22.5">
      <c r="C739" s="1" ph="1"/>
      <c r="D739" s="1" ph="1"/>
    </row>
    <row r="740" spans="3:4" ht="22.5">
      <c r="C740" s="1" ph="1"/>
      <c r="D740" s="1" ph="1"/>
    </row>
    <row r="741" spans="3:4" ht="22.5">
      <c r="C741" s="1" ph="1"/>
      <c r="D741" s="1" ph="1"/>
    </row>
    <row r="742" spans="3:4" ht="22.5">
      <c r="C742" s="1" ph="1"/>
      <c r="D742" s="1" ph="1"/>
    </row>
    <row r="743" spans="3:4" ht="22.5">
      <c r="C743" s="1" ph="1"/>
      <c r="D743" s="1" ph="1"/>
    </row>
    <row r="744" spans="3:4" ht="22.5">
      <c r="C744" s="1" ph="1"/>
      <c r="D744" s="1" ph="1"/>
    </row>
    <row r="745" spans="3:4" ht="22.5">
      <c r="C745" s="1" ph="1"/>
      <c r="D745" s="1" ph="1"/>
    </row>
    <row r="746" spans="3:4" ht="22.5">
      <c r="C746" s="1" ph="1"/>
      <c r="D746" s="1" ph="1"/>
    </row>
    <row r="747" spans="3:4" ht="22.5">
      <c r="C747" s="1" ph="1"/>
      <c r="D747" s="1" ph="1"/>
    </row>
    <row r="748" spans="3:4" ht="22.5">
      <c r="C748" s="1" ph="1"/>
      <c r="D748" s="1" ph="1"/>
    </row>
    <row r="749" spans="3:4" ht="22.5">
      <c r="C749" s="1" ph="1"/>
      <c r="D749" s="1" ph="1"/>
    </row>
    <row r="750" spans="3:4" ht="22.5">
      <c r="C750" s="1" ph="1"/>
      <c r="D750" s="1" ph="1"/>
    </row>
    <row r="751" spans="3:4" ht="22.5">
      <c r="C751" s="1" ph="1"/>
      <c r="D751" s="1" ph="1"/>
    </row>
    <row r="752" spans="3:4" ht="22.5">
      <c r="C752" s="1" ph="1"/>
      <c r="D752" s="1" ph="1"/>
    </row>
    <row r="753" spans="3:4" ht="22.5">
      <c r="C753" s="1" ph="1"/>
      <c r="D753" s="1" ph="1"/>
    </row>
    <row r="754" spans="3:4" ht="22.5">
      <c r="C754" s="1" ph="1"/>
      <c r="D754" s="1" ph="1"/>
    </row>
    <row r="755" spans="3:4" ht="22.5">
      <c r="C755" s="1" ph="1"/>
      <c r="D755" s="1" ph="1"/>
    </row>
    <row r="756" spans="3:4" ht="22.5">
      <c r="C756" s="1" ph="1"/>
      <c r="D756" s="1" ph="1"/>
    </row>
    <row r="757" spans="3:4" ht="22.5">
      <c r="C757" s="1" ph="1"/>
      <c r="D757" s="1" ph="1"/>
    </row>
    <row r="758" spans="3:4" ht="22.5">
      <c r="C758" s="1" ph="1"/>
      <c r="D758" s="1" ph="1"/>
    </row>
    <row r="759" spans="3:4" ht="22.5">
      <c r="C759" s="1" ph="1"/>
      <c r="D759" s="1" ph="1"/>
    </row>
    <row r="760" spans="3:4" ht="22.5">
      <c r="C760" s="1" ph="1"/>
      <c r="D760" s="1" ph="1"/>
    </row>
    <row r="761" spans="3:4" ht="22.5">
      <c r="C761" s="1" ph="1"/>
      <c r="D761" s="1" ph="1"/>
    </row>
    <row r="762" spans="3:4" ht="22.5">
      <c r="C762" s="1" ph="1"/>
      <c r="D762" s="1" ph="1"/>
    </row>
    <row r="763" spans="3:4" ht="22.5">
      <c r="C763" s="1" ph="1"/>
      <c r="D763" s="1" ph="1"/>
    </row>
    <row r="764" spans="3:4" ht="22.5">
      <c r="C764" s="1" ph="1"/>
      <c r="D764" s="1" ph="1"/>
    </row>
    <row r="765" spans="3:4" ht="22.5">
      <c r="C765" s="1" ph="1"/>
      <c r="D765" s="1" ph="1"/>
    </row>
    <row r="766" spans="3:4" ht="22.5">
      <c r="C766" s="1" ph="1"/>
      <c r="D766" s="1" ph="1"/>
    </row>
    <row r="767" spans="3:4" ht="22.5">
      <c r="C767" s="1" ph="1"/>
      <c r="D767" s="1" ph="1"/>
    </row>
    <row r="768" spans="3:4" ht="22.5">
      <c r="C768" s="1" ph="1"/>
      <c r="D768" s="1" ph="1"/>
    </row>
    <row r="769" spans="3:4" ht="22.5">
      <c r="C769" s="1" ph="1"/>
      <c r="D769" s="1" ph="1"/>
    </row>
    <row r="770" spans="3:4" ht="22.5">
      <c r="C770" s="1" ph="1"/>
      <c r="D770" s="1" ph="1"/>
    </row>
    <row r="771" spans="3:4" ht="22.5">
      <c r="C771" s="1" ph="1"/>
      <c r="D771" s="1" ph="1"/>
    </row>
    <row r="772" spans="3:4" ht="22.5">
      <c r="C772" s="1" ph="1"/>
      <c r="D772" s="1" ph="1"/>
    </row>
    <row r="773" spans="3:4" ht="22.5">
      <c r="C773" s="1" ph="1"/>
      <c r="D773" s="1" ph="1"/>
    </row>
    <row r="774" spans="3:4" ht="22.5">
      <c r="C774" s="1" ph="1"/>
      <c r="D774" s="1" ph="1"/>
    </row>
    <row r="775" spans="3:4" ht="22.5">
      <c r="C775" s="1" ph="1"/>
      <c r="D775" s="1" ph="1"/>
    </row>
    <row r="776" spans="3:4" ht="22.5">
      <c r="C776" s="1" ph="1"/>
      <c r="D776" s="1" ph="1"/>
    </row>
    <row r="777" spans="3:4" ht="22.5">
      <c r="C777" s="1" ph="1"/>
      <c r="D777" s="1" ph="1"/>
    </row>
    <row r="778" spans="3:4" ht="22.5">
      <c r="C778" s="1" ph="1"/>
      <c r="D778" s="1" ph="1"/>
    </row>
    <row r="779" spans="3:4" ht="22.5">
      <c r="C779" s="1" ph="1"/>
      <c r="D779" s="1" ph="1"/>
    </row>
    <row r="780" spans="3:4" ht="22.5">
      <c r="C780" s="1" ph="1"/>
      <c r="D780" s="1" ph="1"/>
    </row>
    <row r="781" spans="3:4" ht="22.5">
      <c r="C781" s="1" ph="1"/>
      <c r="D781" s="1" ph="1"/>
    </row>
    <row r="782" spans="3:4" ht="22.5">
      <c r="C782" s="1" ph="1"/>
      <c r="D782" s="1" ph="1"/>
    </row>
    <row r="783" spans="3:4" ht="22.5">
      <c r="C783" s="1" ph="1"/>
      <c r="D783" s="1" ph="1"/>
    </row>
    <row r="784" spans="3:4" ht="22.5">
      <c r="C784" s="1" ph="1"/>
      <c r="D784" s="1" ph="1"/>
    </row>
    <row r="785" spans="3:4" ht="22.5">
      <c r="C785" s="1" ph="1"/>
      <c r="D785" s="1" ph="1"/>
    </row>
    <row r="786" spans="3:4" ht="22.5">
      <c r="C786" s="1" ph="1"/>
      <c r="D786" s="1" ph="1"/>
    </row>
    <row r="787" spans="3:4" ht="22.5">
      <c r="C787" s="1" ph="1"/>
      <c r="D787" s="1" ph="1"/>
    </row>
    <row r="788" spans="3:4" ht="22.5">
      <c r="C788" s="1" ph="1"/>
      <c r="D788" s="1" ph="1"/>
    </row>
    <row r="789" spans="3:4" ht="22.5">
      <c r="C789" s="1" ph="1"/>
      <c r="D789" s="1" ph="1"/>
    </row>
    <row r="790" spans="3:4" ht="22.5">
      <c r="C790" s="1" ph="1"/>
      <c r="D790" s="1" ph="1"/>
    </row>
    <row r="791" spans="3:4" ht="22.5">
      <c r="C791" s="1" ph="1"/>
      <c r="D791" s="1" ph="1"/>
    </row>
    <row r="792" spans="3:4" ht="22.5">
      <c r="C792" s="1" ph="1"/>
      <c r="D792" s="1" ph="1"/>
    </row>
    <row r="793" spans="3:4" ht="22.5">
      <c r="C793" s="1" ph="1"/>
      <c r="D793" s="1" ph="1"/>
    </row>
    <row r="794" spans="3:4" ht="22.5">
      <c r="C794" s="1" ph="1"/>
      <c r="D794" s="1" ph="1"/>
    </row>
    <row r="795" spans="3:4" ht="22.5">
      <c r="C795" s="1" ph="1"/>
      <c r="D795" s="1" ph="1"/>
    </row>
    <row r="796" spans="3:4" ht="22.5">
      <c r="C796" s="1" ph="1"/>
      <c r="D796" s="1" ph="1"/>
    </row>
    <row r="797" spans="3:4" ht="22.5">
      <c r="C797" s="1" ph="1"/>
      <c r="D797" s="1" ph="1"/>
    </row>
    <row r="798" spans="3:4" ht="22.5">
      <c r="C798" s="1" ph="1"/>
      <c r="D798" s="1" ph="1"/>
    </row>
    <row r="799" spans="3:4" ht="22.5">
      <c r="C799" s="1" ph="1"/>
      <c r="D799" s="1" ph="1"/>
    </row>
    <row r="800" spans="3:4" ht="22.5">
      <c r="C800" s="1" ph="1"/>
      <c r="D800" s="1" ph="1"/>
    </row>
    <row r="801" spans="3:4" ht="22.5">
      <c r="C801" s="1" ph="1"/>
      <c r="D801" s="1" ph="1"/>
    </row>
    <row r="802" spans="3:4" ht="22.5">
      <c r="C802" s="1" ph="1"/>
      <c r="D802" s="1" ph="1"/>
    </row>
    <row r="803" spans="3:4" ht="22.5">
      <c r="C803" s="1" ph="1"/>
      <c r="D803" s="1" ph="1"/>
    </row>
    <row r="804" spans="3:4" ht="22.5">
      <c r="C804" s="1" ph="1"/>
      <c r="D804" s="1" ph="1"/>
    </row>
    <row r="805" spans="3:4" ht="22.5">
      <c r="C805" s="1" ph="1"/>
      <c r="D805" s="1" ph="1"/>
    </row>
    <row r="806" spans="3:4" ht="22.5">
      <c r="C806" s="1" ph="1"/>
      <c r="D806" s="1" ph="1"/>
    </row>
    <row r="807" spans="3:4" ht="22.5">
      <c r="C807" s="1" ph="1"/>
      <c r="D807" s="1" ph="1"/>
    </row>
    <row r="808" spans="3:4" ht="22.5">
      <c r="C808" s="1" ph="1"/>
      <c r="D808" s="1" ph="1"/>
    </row>
    <row r="809" spans="3:4" ht="22.5">
      <c r="C809" s="1" ph="1"/>
      <c r="D809" s="1" ph="1"/>
    </row>
    <row r="810" spans="3:4" ht="22.5">
      <c r="C810" s="1" ph="1"/>
      <c r="D810" s="1" ph="1"/>
    </row>
    <row r="811" spans="3:4" ht="22.5">
      <c r="C811" s="1" ph="1"/>
      <c r="D811" s="1" ph="1"/>
    </row>
    <row r="812" spans="3:4" ht="22.5">
      <c r="C812" s="1" ph="1"/>
      <c r="D812" s="1" ph="1"/>
    </row>
    <row r="813" spans="3:4" ht="22.5">
      <c r="C813" s="1" ph="1"/>
      <c r="D813" s="1" ph="1"/>
    </row>
    <row r="814" spans="3:4" ht="22.5">
      <c r="C814" s="1" ph="1"/>
      <c r="D814" s="1" ph="1"/>
    </row>
    <row r="815" spans="3:4" ht="22.5">
      <c r="C815" s="1" ph="1"/>
      <c r="D815" s="1" ph="1"/>
    </row>
    <row r="816" spans="3:4" ht="22.5">
      <c r="C816" s="1" ph="1"/>
      <c r="D816" s="1" ph="1"/>
    </row>
    <row r="817" spans="3:4" ht="22.5">
      <c r="C817" s="1" ph="1"/>
      <c r="D817" s="1" ph="1"/>
    </row>
    <row r="818" spans="3:4" ht="22.5">
      <c r="C818" s="1" ph="1"/>
      <c r="D818" s="1" ph="1"/>
    </row>
    <row r="819" spans="3:4" ht="22.5">
      <c r="C819" s="1" ph="1"/>
      <c r="D819" s="1" ph="1"/>
    </row>
    <row r="820" spans="3:4" ht="22.5">
      <c r="C820" s="1" ph="1"/>
      <c r="D820" s="1" ph="1"/>
    </row>
    <row r="821" spans="3:4" ht="22.5">
      <c r="C821" s="1" ph="1"/>
      <c r="D821" s="1" ph="1"/>
    </row>
    <row r="822" spans="3:4" ht="22.5">
      <c r="C822" s="1" ph="1"/>
      <c r="D822" s="1" ph="1"/>
    </row>
    <row r="823" spans="3:4" ht="22.5">
      <c r="C823" s="1" ph="1"/>
      <c r="D823" s="1" ph="1"/>
    </row>
    <row r="824" spans="3:4" ht="22.5">
      <c r="C824" s="1" ph="1"/>
      <c r="D824" s="1" ph="1"/>
    </row>
    <row r="825" spans="3:4" ht="22.5">
      <c r="C825" s="1" ph="1"/>
      <c r="D825" s="1" ph="1"/>
    </row>
    <row r="826" spans="3:4" ht="22.5">
      <c r="C826" s="1" ph="1"/>
      <c r="D826" s="1" ph="1"/>
    </row>
    <row r="827" spans="3:4" ht="22.5">
      <c r="C827" s="1" ph="1"/>
      <c r="D827" s="1" ph="1"/>
    </row>
    <row r="828" spans="3:4" ht="22.5">
      <c r="C828" s="1" ph="1"/>
      <c r="D828" s="1" ph="1"/>
    </row>
    <row r="829" spans="3:4" ht="22.5">
      <c r="C829" s="1" ph="1"/>
      <c r="D829" s="1" ph="1"/>
    </row>
    <row r="830" spans="3:4" ht="22.5">
      <c r="C830" s="1" ph="1"/>
      <c r="D830" s="1" ph="1"/>
    </row>
    <row r="831" spans="3:4" ht="22.5">
      <c r="C831" s="1" ph="1"/>
      <c r="D831" s="1" ph="1"/>
    </row>
    <row r="832" spans="3:4" ht="22.5">
      <c r="C832" s="1" ph="1"/>
      <c r="D832" s="1" ph="1"/>
    </row>
    <row r="833" spans="3:4" ht="22.5">
      <c r="C833" s="1" ph="1"/>
      <c r="D833" s="1" ph="1"/>
    </row>
    <row r="834" spans="3:4" ht="22.5">
      <c r="C834" s="1" ph="1"/>
      <c r="D834" s="1" ph="1"/>
    </row>
    <row r="835" spans="3:4" ht="22.5">
      <c r="C835" s="1" ph="1"/>
      <c r="D835" s="1" ph="1"/>
    </row>
    <row r="836" spans="3:4" ht="22.5">
      <c r="C836" s="1" ph="1"/>
      <c r="D836" s="1" ph="1"/>
    </row>
    <row r="837" spans="3:4" ht="22.5">
      <c r="C837" s="1" ph="1"/>
      <c r="D837" s="1" ph="1"/>
    </row>
    <row r="838" spans="3:4" ht="22.5">
      <c r="C838" s="1" ph="1"/>
      <c r="D838" s="1" ph="1"/>
    </row>
    <row r="839" spans="3:4" ht="22.5">
      <c r="C839" s="1" ph="1"/>
      <c r="D839" s="1" ph="1"/>
    </row>
    <row r="840" spans="3:4" ht="22.5">
      <c r="C840" s="1" ph="1"/>
      <c r="D840" s="1" ph="1"/>
    </row>
    <row r="841" spans="3:4" ht="22.5">
      <c r="C841" s="1" ph="1"/>
      <c r="D841" s="1" ph="1"/>
    </row>
    <row r="842" spans="3:4" ht="22.5">
      <c r="C842" s="1" ph="1"/>
      <c r="D842" s="1" ph="1"/>
    </row>
    <row r="843" spans="3:4" ht="22.5">
      <c r="C843" s="1" ph="1"/>
      <c r="D843" s="1" ph="1"/>
    </row>
    <row r="844" spans="3:4" ht="22.5">
      <c r="C844" s="1" ph="1"/>
      <c r="D844" s="1" ph="1"/>
    </row>
    <row r="845" spans="3:4" ht="22.5">
      <c r="C845" s="1" ph="1"/>
      <c r="D845" s="1" ph="1"/>
    </row>
    <row r="846" spans="3:4" ht="22.5">
      <c r="C846" s="1" ph="1"/>
      <c r="D846" s="1" ph="1"/>
    </row>
    <row r="847" spans="3:4" ht="22.5">
      <c r="C847" s="1" ph="1"/>
      <c r="D847" s="1" ph="1"/>
    </row>
    <row r="848" spans="3:4" ht="22.5">
      <c r="C848" s="1" ph="1"/>
      <c r="D848" s="1" ph="1"/>
    </row>
    <row r="849" spans="3:4" ht="22.5">
      <c r="C849" s="1" ph="1"/>
      <c r="D849" s="1" ph="1"/>
    </row>
    <row r="850" spans="3:4" ht="22.5">
      <c r="C850" s="1" ph="1"/>
      <c r="D850" s="1" ph="1"/>
    </row>
    <row r="851" spans="3:4" ht="22.5">
      <c r="C851" s="1" ph="1"/>
      <c r="D851" s="1" ph="1"/>
    </row>
    <row r="852" spans="3:4" ht="22.5">
      <c r="C852" s="1" ph="1"/>
      <c r="D852" s="1" ph="1"/>
    </row>
    <row r="853" spans="3:4" ht="22.5">
      <c r="C853" s="1" ph="1"/>
      <c r="D853" s="1" ph="1"/>
    </row>
    <row r="854" spans="3:4" ht="22.5">
      <c r="C854" s="1" ph="1"/>
      <c r="D854" s="1" ph="1"/>
    </row>
    <row r="855" spans="3:4" ht="22.5">
      <c r="C855" s="1" ph="1"/>
      <c r="D855" s="1" ph="1"/>
    </row>
    <row r="856" spans="3:4" ht="22.5">
      <c r="C856" s="1" ph="1"/>
      <c r="D856" s="1" ph="1"/>
    </row>
    <row r="857" spans="3:4" ht="22.5">
      <c r="C857" s="1" ph="1"/>
      <c r="D857" s="1" ph="1"/>
    </row>
    <row r="858" spans="3:4" ht="22.5">
      <c r="C858" s="1" ph="1"/>
      <c r="D858" s="1" ph="1"/>
    </row>
    <row r="859" spans="3:4" ht="22.5">
      <c r="C859" s="1" ph="1"/>
      <c r="D859" s="1" ph="1"/>
    </row>
    <row r="860" spans="3:4" ht="22.5">
      <c r="C860" s="1" ph="1"/>
      <c r="D860" s="1" ph="1"/>
    </row>
    <row r="861" spans="3:4" ht="22.5">
      <c r="C861" s="1" ph="1"/>
      <c r="D861" s="1" ph="1"/>
    </row>
    <row r="862" spans="3:4" ht="22.5">
      <c r="C862" s="1" ph="1"/>
      <c r="D862" s="1" ph="1"/>
    </row>
    <row r="863" spans="3:4" ht="22.5">
      <c r="C863" s="1" ph="1"/>
      <c r="D863" s="1" ph="1"/>
    </row>
    <row r="864" spans="3:4" ht="22.5">
      <c r="C864" s="1" ph="1"/>
      <c r="D864" s="1" ph="1"/>
    </row>
    <row r="865" spans="3:4" ht="22.5">
      <c r="C865" s="1" ph="1"/>
      <c r="D865" s="1" ph="1"/>
    </row>
    <row r="866" spans="3:4" ht="22.5">
      <c r="C866" s="1" ph="1"/>
      <c r="D866" s="1" ph="1"/>
    </row>
    <row r="867" spans="3:4" ht="22.5">
      <c r="C867" s="1" ph="1"/>
      <c r="D867" s="1" ph="1"/>
    </row>
    <row r="868" spans="3:4" ht="22.5">
      <c r="C868" s="1" ph="1"/>
      <c r="D868" s="1" ph="1"/>
    </row>
    <row r="869" spans="3:4" ht="22.5">
      <c r="C869" s="1" ph="1"/>
      <c r="D869" s="1" ph="1"/>
    </row>
    <row r="870" spans="3:4" ht="22.5">
      <c r="C870" s="1" ph="1"/>
      <c r="D870" s="1" ph="1"/>
    </row>
    <row r="871" spans="3:4" ht="22.5">
      <c r="C871" s="1" ph="1"/>
      <c r="D871" s="1" ph="1"/>
    </row>
    <row r="872" spans="3:4" ht="22.5">
      <c r="C872" s="1" ph="1"/>
      <c r="D872" s="1" ph="1"/>
    </row>
    <row r="873" spans="3:4" ht="22.5">
      <c r="C873" s="1" ph="1"/>
      <c r="D873" s="1" ph="1"/>
    </row>
    <row r="874" spans="3:4" ht="22.5">
      <c r="C874" s="1" ph="1"/>
      <c r="D874" s="1" ph="1"/>
    </row>
    <row r="875" spans="3:4" ht="22.5">
      <c r="C875" s="1" ph="1"/>
      <c r="D875" s="1" ph="1"/>
    </row>
    <row r="876" spans="3:4" ht="22.5">
      <c r="C876" s="1" ph="1"/>
      <c r="D876" s="1" ph="1"/>
    </row>
    <row r="877" spans="3:4" ht="22.5">
      <c r="C877" s="1" ph="1"/>
      <c r="D877" s="1" ph="1"/>
    </row>
    <row r="878" spans="3:4" ht="22.5">
      <c r="C878" s="1" ph="1"/>
      <c r="D878" s="1" ph="1"/>
    </row>
    <row r="879" spans="3:4" ht="22.5">
      <c r="C879" s="1" ph="1"/>
      <c r="D879" s="1" ph="1"/>
    </row>
    <row r="880" spans="3:4" ht="22.5">
      <c r="C880" s="1" ph="1"/>
      <c r="D880" s="1" ph="1"/>
    </row>
    <row r="881" spans="3:4" ht="22.5">
      <c r="C881" s="1" ph="1"/>
      <c r="D881" s="1" ph="1"/>
    </row>
    <row r="882" spans="3:4" ht="22.5">
      <c r="C882" s="1" ph="1"/>
      <c r="D882" s="1" ph="1"/>
    </row>
    <row r="883" spans="3:4" ht="22.5">
      <c r="C883" s="1" ph="1"/>
      <c r="D883" s="1" ph="1"/>
    </row>
    <row r="884" spans="3:4" ht="22.5">
      <c r="C884" s="1" ph="1"/>
      <c r="D884" s="1" ph="1"/>
    </row>
    <row r="885" spans="3:4" ht="22.5">
      <c r="C885" s="1" ph="1"/>
      <c r="D885" s="1" ph="1"/>
    </row>
    <row r="886" spans="3:4" ht="22.5">
      <c r="C886" s="1" ph="1"/>
      <c r="D886" s="1" ph="1"/>
    </row>
    <row r="887" spans="3:4" ht="22.5">
      <c r="C887" s="1" ph="1"/>
      <c r="D887" s="1" ph="1"/>
    </row>
    <row r="888" spans="3:4" ht="22.5">
      <c r="C888" s="1" ph="1"/>
      <c r="D888" s="1" ph="1"/>
    </row>
    <row r="889" spans="3:4" ht="22.5">
      <c r="C889" s="1" ph="1"/>
      <c r="D889" s="1" ph="1"/>
    </row>
    <row r="890" spans="3:4" ht="22.5">
      <c r="C890" s="1" ph="1"/>
      <c r="D890" s="1" ph="1"/>
    </row>
    <row r="891" spans="3:4" ht="22.5">
      <c r="C891" s="1" ph="1"/>
      <c r="D891" s="1" ph="1"/>
    </row>
    <row r="892" spans="3:4" ht="22.5">
      <c r="C892" s="1" ph="1"/>
      <c r="D892" s="1" ph="1"/>
    </row>
    <row r="893" spans="3:4" ht="22.5">
      <c r="C893" s="1" ph="1"/>
      <c r="D893" s="1" ph="1"/>
    </row>
    <row r="894" spans="3:4" ht="22.5">
      <c r="C894" s="1" ph="1"/>
      <c r="D894" s="1" ph="1"/>
    </row>
    <row r="895" spans="3:4" ht="22.5">
      <c r="C895" s="1" ph="1"/>
      <c r="D895" s="1" ph="1"/>
    </row>
    <row r="896" spans="3:4" ht="22.5">
      <c r="C896" s="1" ph="1"/>
      <c r="D896" s="1" ph="1"/>
    </row>
    <row r="897" spans="3:4" ht="22.5">
      <c r="C897" s="1" ph="1"/>
      <c r="D897" s="1" ph="1"/>
    </row>
    <row r="898" spans="3:4" ht="22.5">
      <c r="C898" s="1" ph="1"/>
      <c r="D898" s="1" ph="1"/>
    </row>
    <row r="899" spans="3:4" ht="22.5">
      <c r="C899" s="1" ph="1"/>
      <c r="D899" s="1" ph="1"/>
    </row>
    <row r="900" spans="3:4" ht="22.5">
      <c r="C900" s="1" ph="1"/>
      <c r="D900" s="1" ph="1"/>
    </row>
    <row r="901" spans="3:4" ht="22.5">
      <c r="C901" s="1" ph="1"/>
      <c r="D901" s="1" ph="1"/>
    </row>
    <row r="902" spans="3:4" ht="22.5">
      <c r="C902" s="1" ph="1"/>
      <c r="D902" s="1" ph="1"/>
    </row>
    <row r="903" spans="3:4" ht="22.5">
      <c r="C903" s="1" ph="1"/>
      <c r="D903" s="1" ph="1"/>
    </row>
    <row r="904" spans="3:4" ht="22.5">
      <c r="C904" s="1" ph="1"/>
      <c r="D904" s="1" ph="1"/>
    </row>
    <row r="905" spans="3:4" ht="22.5">
      <c r="C905" s="1" ph="1"/>
      <c r="D905" s="1" ph="1"/>
    </row>
    <row r="906" spans="3:4" ht="22.5">
      <c r="C906" s="1" ph="1"/>
      <c r="D906" s="1" ph="1"/>
    </row>
    <row r="907" spans="3:4" ht="22.5">
      <c r="C907" s="1" ph="1"/>
      <c r="D907" s="1" ph="1"/>
    </row>
    <row r="908" spans="3:4" ht="22.5">
      <c r="C908" s="1" ph="1"/>
      <c r="D908" s="1" ph="1"/>
    </row>
    <row r="909" spans="3:4" ht="22.5">
      <c r="C909" s="1" ph="1"/>
      <c r="D909" s="1" ph="1"/>
    </row>
    <row r="910" spans="3:4" ht="22.5">
      <c r="C910" s="1" ph="1"/>
      <c r="D910" s="1" ph="1"/>
    </row>
    <row r="911" spans="3:4" ht="22.5">
      <c r="C911" s="1" ph="1"/>
      <c r="D911" s="1" ph="1"/>
    </row>
    <row r="912" spans="3:4" ht="22.5">
      <c r="C912" s="1" ph="1"/>
      <c r="D912" s="1" ph="1"/>
    </row>
    <row r="913" spans="3:4" ht="22.5">
      <c r="C913" s="1" ph="1"/>
      <c r="D913" s="1" ph="1"/>
    </row>
    <row r="914" spans="3:4" ht="22.5">
      <c r="C914" s="1" ph="1"/>
      <c r="D914" s="1" ph="1"/>
    </row>
    <row r="915" spans="3:4" ht="22.5">
      <c r="C915" s="1" ph="1"/>
      <c r="D915" s="1" ph="1"/>
    </row>
    <row r="916" spans="3:4" ht="22.5">
      <c r="C916" s="1" ph="1"/>
      <c r="D916" s="1" ph="1"/>
    </row>
    <row r="917" spans="3:4" ht="22.5">
      <c r="C917" s="1" ph="1"/>
      <c r="D917" s="1" ph="1"/>
    </row>
    <row r="918" spans="3:4" ht="22.5">
      <c r="C918" s="1" ph="1"/>
      <c r="D918" s="1" ph="1"/>
    </row>
    <row r="919" spans="3:4" ht="22.5">
      <c r="C919" s="1" ph="1"/>
      <c r="D919" s="1" ph="1"/>
    </row>
    <row r="920" spans="3:4" ht="22.5">
      <c r="C920" s="1" ph="1"/>
      <c r="D920" s="1" ph="1"/>
    </row>
    <row r="921" spans="3:4" ht="22.5">
      <c r="C921" s="1" ph="1"/>
      <c r="D921" s="1" ph="1"/>
    </row>
    <row r="922" spans="3:4" ht="22.5">
      <c r="C922" s="1" ph="1"/>
      <c r="D922" s="1" ph="1"/>
    </row>
    <row r="923" spans="3:4" ht="22.5">
      <c r="C923" s="1" ph="1"/>
      <c r="D923" s="1" ph="1"/>
    </row>
    <row r="924" spans="3:4" ht="22.5">
      <c r="C924" s="1" ph="1"/>
      <c r="D924" s="1" ph="1"/>
    </row>
    <row r="925" spans="3:4" ht="22.5">
      <c r="C925" s="1" ph="1"/>
      <c r="D925" s="1" ph="1"/>
    </row>
    <row r="926" spans="3:4" ht="22.5">
      <c r="C926" s="1" ph="1"/>
      <c r="D926" s="1" ph="1"/>
    </row>
    <row r="927" spans="3:4" ht="22.5">
      <c r="C927" s="1" ph="1"/>
      <c r="D927" s="1" ph="1"/>
    </row>
    <row r="928" spans="3:4" ht="22.5">
      <c r="C928" s="1" ph="1"/>
      <c r="D928" s="1" ph="1"/>
    </row>
    <row r="929" spans="3:4" ht="22.5">
      <c r="C929" s="1" ph="1"/>
      <c r="D929" s="1" ph="1"/>
    </row>
    <row r="930" spans="3:4" ht="22.5">
      <c r="C930" s="1" ph="1"/>
      <c r="D930" s="1" ph="1"/>
    </row>
    <row r="931" spans="3:4" ht="22.5">
      <c r="C931" s="1" ph="1"/>
      <c r="D931" s="1" ph="1"/>
    </row>
    <row r="932" spans="3:4" ht="22.5">
      <c r="C932" s="1" ph="1"/>
      <c r="D932" s="1" ph="1"/>
    </row>
    <row r="933" spans="3:4" ht="22.5">
      <c r="C933" s="1" ph="1"/>
      <c r="D933" s="1" ph="1"/>
    </row>
    <row r="934" spans="3:4" ht="22.5">
      <c r="C934" s="1" ph="1"/>
      <c r="D934" s="1" ph="1"/>
    </row>
    <row r="935" spans="3:4" ht="22.5">
      <c r="C935" s="1" ph="1"/>
      <c r="D935" s="1" ph="1"/>
    </row>
    <row r="936" spans="3:4" ht="22.5">
      <c r="C936" s="1" ph="1"/>
      <c r="D936" s="1" ph="1"/>
    </row>
    <row r="937" spans="3:4" ht="22.5">
      <c r="C937" s="1" ph="1"/>
      <c r="D937" s="1" ph="1"/>
    </row>
    <row r="938" spans="3:4" ht="22.5">
      <c r="C938" s="1" ph="1"/>
      <c r="D938" s="1" ph="1"/>
    </row>
    <row r="939" spans="3:4" ht="22.5">
      <c r="C939" s="1" ph="1"/>
      <c r="D939" s="1" ph="1"/>
    </row>
    <row r="940" spans="3:4" ht="22.5">
      <c r="C940" s="1" ph="1"/>
      <c r="D940" s="1" ph="1"/>
    </row>
    <row r="941" spans="3:4" ht="22.5">
      <c r="C941" s="1" ph="1"/>
      <c r="D941" s="1" ph="1"/>
    </row>
    <row r="942" spans="3:4" ht="22.5">
      <c r="C942" s="1" ph="1"/>
      <c r="D942" s="1" ph="1"/>
    </row>
    <row r="943" spans="3:4" ht="22.5">
      <c r="C943" s="1" ph="1"/>
      <c r="D943" s="1" ph="1"/>
    </row>
    <row r="944" spans="3:4" ht="22.5">
      <c r="C944" s="1" ph="1"/>
      <c r="D944" s="1" ph="1"/>
    </row>
    <row r="945" spans="3:4" ht="22.5">
      <c r="C945" s="1" ph="1"/>
      <c r="D945" s="1" ph="1"/>
    </row>
    <row r="946" spans="3:4" ht="22.5">
      <c r="C946" s="1" ph="1"/>
      <c r="D946" s="1" ph="1"/>
    </row>
    <row r="947" spans="3:4" ht="22.5">
      <c r="C947" s="1" ph="1"/>
      <c r="D947" s="1" ph="1"/>
    </row>
    <row r="948" spans="3:4" ht="22.5">
      <c r="C948" s="1" ph="1"/>
      <c r="D948" s="1" ph="1"/>
    </row>
    <row r="949" spans="3:4" ht="22.5">
      <c r="C949" s="1" ph="1"/>
      <c r="D949" s="1" ph="1"/>
    </row>
    <row r="950" spans="3:4" ht="22.5">
      <c r="C950" s="1" ph="1"/>
      <c r="D950" s="1" ph="1"/>
    </row>
    <row r="951" spans="3:4" ht="22.5">
      <c r="C951" s="1" ph="1"/>
      <c r="D951" s="1" ph="1"/>
    </row>
    <row r="952" spans="3:4" ht="22.5">
      <c r="C952" s="1" ph="1"/>
      <c r="D952" s="1" ph="1"/>
    </row>
    <row r="953" spans="3:4" ht="22.5">
      <c r="C953" s="1" ph="1"/>
      <c r="D953" s="1" ph="1"/>
    </row>
    <row r="954" spans="3:4" ht="22.5">
      <c r="C954" s="1" ph="1"/>
      <c r="D954" s="1" ph="1"/>
    </row>
    <row r="955" spans="3:4" ht="22.5">
      <c r="C955" s="1" ph="1"/>
      <c r="D955" s="1" ph="1"/>
    </row>
    <row r="956" spans="3:4" ht="22.5">
      <c r="C956" s="1" ph="1"/>
      <c r="D956" s="1" ph="1"/>
    </row>
    <row r="957" spans="3:4" ht="22.5">
      <c r="C957" s="1" ph="1"/>
      <c r="D957" s="1" ph="1"/>
    </row>
    <row r="958" spans="3:4" ht="22.5">
      <c r="C958" s="1" ph="1"/>
      <c r="D958" s="1" ph="1"/>
    </row>
    <row r="959" spans="3:4" ht="22.5">
      <c r="C959" s="1" ph="1"/>
      <c r="D959" s="1" ph="1"/>
    </row>
    <row r="960" spans="3:4" ht="22.5">
      <c r="C960" s="1" ph="1"/>
      <c r="D960" s="1" ph="1"/>
    </row>
    <row r="961" spans="3:4" ht="22.5">
      <c r="C961" s="1" ph="1"/>
      <c r="D961" s="1" ph="1"/>
    </row>
    <row r="962" spans="3:4" ht="22.5">
      <c r="C962" s="1" ph="1"/>
      <c r="D962" s="1" ph="1"/>
    </row>
    <row r="963" spans="3:4" ht="22.5">
      <c r="C963" s="1" ph="1"/>
      <c r="D963" s="1" ph="1"/>
    </row>
    <row r="964" spans="3:4" ht="22.5">
      <c r="C964" s="1" ph="1"/>
      <c r="D964" s="1" ph="1"/>
    </row>
    <row r="965" spans="3:4" ht="22.5">
      <c r="C965" s="1" ph="1"/>
      <c r="D965" s="1" ph="1"/>
    </row>
    <row r="966" spans="3:4" ht="22.5">
      <c r="C966" s="1" ph="1"/>
      <c r="D966" s="1" ph="1"/>
    </row>
    <row r="967" spans="3:4" ht="22.5">
      <c r="C967" s="1" ph="1"/>
      <c r="D967" s="1" ph="1"/>
    </row>
    <row r="968" spans="3:4" ht="22.5">
      <c r="C968" s="1" ph="1"/>
      <c r="D968" s="1" ph="1"/>
    </row>
    <row r="969" spans="3:4" ht="22.5">
      <c r="C969" s="1" ph="1"/>
      <c r="D969" s="1" ph="1"/>
    </row>
    <row r="970" spans="3:4" ht="22.5">
      <c r="C970" s="1" ph="1"/>
      <c r="D970" s="1" ph="1"/>
    </row>
    <row r="971" spans="3:4" ht="22.5">
      <c r="C971" s="1" ph="1"/>
      <c r="D971" s="1" ph="1"/>
    </row>
    <row r="972" spans="3:4" ht="22.5">
      <c r="C972" s="1" ph="1"/>
      <c r="D972" s="1" ph="1"/>
    </row>
    <row r="973" spans="3:4" ht="22.5">
      <c r="C973" s="1" ph="1"/>
      <c r="D973" s="1" ph="1"/>
    </row>
    <row r="974" spans="3:4" ht="22.5">
      <c r="C974" s="1" ph="1"/>
      <c r="D974" s="1" ph="1"/>
    </row>
    <row r="975" spans="3:4" ht="22.5">
      <c r="C975" s="1" ph="1"/>
      <c r="D975" s="1" ph="1"/>
    </row>
    <row r="976" spans="3:4" ht="22.5">
      <c r="C976" s="1" ph="1"/>
      <c r="D976" s="1" ph="1"/>
    </row>
    <row r="977" spans="3:4" ht="22.5">
      <c r="C977" s="1" ph="1"/>
      <c r="D977" s="1" ph="1"/>
    </row>
    <row r="978" spans="3:4" ht="22.5">
      <c r="C978" s="1" ph="1"/>
      <c r="D978" s="1" ph="1"/>
    </row>
    <row r="979" spans="3:4" ht="22.5">
      <c r="C979" s="1" ph="1"/>
      <c r="D979" s="1" ph="1"/>
    </row>
    <row r="980" spans="3:4" ht="22.5">
      <c r="C980" s="1" ph="1"/>
      <c r="D980" s="1" ph="1"/>
    </row>
    <row r="981" spans="3:4" ht="22.5">
      <c r="C981" s="1" ph="1"/>
      <c r="D981" s="1" ph="1"/>
    </row>
    <row r="982" spans="3:4" ht="22.5">
      <c r="C982" s="1" ph="1"/>
      <c r="D982" s="1" ph="1"/>
    </row>
    <row r="983" spans="3:4" ht="22.5">
      <c r="C983" s="1" ph="1"/>
      <c r="D983" s="1" ph="1"/>
    </row>
    <row r="984" spans="3:4" ht="22.5">
      <c r="C984" s="1" ph="1"/>
      <c r="D984" s="1" ph="1"/>
    </row>
    <row r="985" spans="3:4" ht="22.5">
      <c r="C985" s="1" ph="1"/>
      <c r="D985" s="1" ph="1"/>
    </row>
    <row r="986" spans="3:4" ht="22.5">
      <c r="C986" s="1" ph="1"/>
      <c r="D986" s="1" ph="1"/>
    </row>
    <row r="987" spans="3:4" ht="22.5">
      <c r="C987" s="1" ph="1"/>
      <c r="D987" s="1" ph="1"/>
    </row>
    <row r="988" spans="3:4" ht="22.5">
      <c r="C988" s="1" ph="1"/>
      <c r="D988" s="1" ph="1"/>
    </row>
    <row r="989" spans="3:4" ht="22.5">
      <c r="C989" s="1" ph="1"/>
      <c r="D989" s="1" ph="1"/>
    </row>
    <row r="990" spans="3:4" ht="22.5">
      <c r="C990" s="1" ph="1"/>
      <c r="D990" s="1" ph="1"/>
    </row>
    <row r="991" spans="3:4" ht="22.5">
      <c r="C991" s="1" ph="1"/>
      <c r="D991" s="1" ph="1"/>
    </row>
    <row r="992" spans="3:4" ht="22.5">
      <c r="C992" s="1" ph="1"/>
      <c r="D992" s="1" ph="1"/>
    </row>
    <row r="993" spans="3:4" ht="22.5">
      <c r="C993" s="1" ph="1"/>
      <c r="D993" s="1" ph="1"/>
    </row>
    <row r="994" spans="3:4" ht="22.5">
      <c r="C994" s="1" ph="1"/>
      <c r="D994" s="1" ph="1"/>
    </row>
    <row r="995" spans="3:4" ht="22.5">
      <c r="C995" s="1" ph="1"/>
      <c r="D995" s="1" ph="1"/>
    </row>
    <row r="996" spans="3:4" ht="22.5">
      <c r="C996" s="1" ph="1"/>
      <c r="D996" s="1" ph="1"/>
    </row>
    <row r="997" spans="3:4" ht="22.5">
      <c r="C997" s="1" ph="1"/>
      <c r="D997" s="1" ph="1"/>
    </row>
    <row r="998" spans="3:4" ht="22.5">
      <c r="C998" s="1" ph="1"/>
      <c r="D998" s="1" ph="1"/>
    </row>
    <row r="999" spans="3:4" ht="22.5">
      <c r="C999" s="1" ph="1"/>
      <c r="D999" s="1" ph="1"/>
    </row>
    <row r="1000" spans="3:4" ht="22.5">
      <c r="C1000" s="1" ph="1"/>
      <c r="D1000" s="1" ph="1"/>
    </row>
    <row r="1001" spans="3:4" ht="22.5">
      <c r="C1001" s="1" ph="1"/>
      <c r="D1001" s="1" ph="1"/>
    </row>
    <row r="1002" spans="3:4" ht="22.5">
      <c r="C1002" s="1" ph="1"/>
      <c r="D1002" s="1" ph="1"/>
    </row>
    <row r="1003" spans="3:4" ht="22.5">
      <c r="C1003" s="1" ph="1"/>
      <c r="D1003" s="1" ph="1"/>
    </row>
    <row r="1004" spans="3:4" ht="22.5">
      <c r="C1004" s="1" ph="1"/>
      <c r="D1004" s="1" ph="1"/>
    </row>
    <row r="1005" spans="3:4" ht="22.5">
      <c r="C1005" s="1" ph="1"/>
      <c r="D1005" s="1" ph="1"/>
    </row>
    <row r="1006" spans="3:4" ht="22.5">
      <c r="C1006" s="1" ph="1"/>
      <c r="D1006" s="1" ph="1"/>
    </row>
    <row r="1007" spans="3:4" ht="22.5">
      <c r="C1007" s="1" ph="1"/>
      <c r="D1007" s="1" ph="1"/>
    </row>
    <row r="1008" spans="3:4" ht="22.5">
      <c r="C1008" s="1" ph="1"/>
      <c r="D1008" s="1" ph="1"/>
    </row>
    <row r="1009" spans="3:4" ht="22.5">
      <c r="C1009" s="1" ph="1"/>
      <c r="D1009" s="1" ph="1"/>
    </row>
    <row r="1010" spans="3:4" ht="22.5">
      <c r="C1010" s="1" ph="1"/>
      <c r="D1010" s="1" ph="1"/>
    </row>
    <row r="1011" spans="3:4" ht="22.5">
      <c r="C1011" s="1" ph="1"/>
      <c r="D1011" s="1" ph="1"/>
    </row>
    <row r="1012" spans="3:4" ht="22.5">
      <c r="C1012" s="1" ph="1"/>
      <c r="D1012" s="1" ph="1"/>
    </row>
    <row r="1013" spans="3:4" ht="22.5">
      <c r="C1013" s="1" ph="1"/>
      <c r="D1013" s="1" ph="1"/>
    </row>
    <row r="1014" spans="3:4" ht="22.5">
      <c r="C1014" s="1" ph="1"/>
      <c r="D1014" s="1" ph="1"/>
    </row>
    <row r="1015" spans="3:4" ht="22.5">
      <c r="C1015" s="1" ph="1"/>
      <c r="D1015" s="1" ph="1"/>
    </row>
    <row r="1016" spans="3:4" ht="22.5">
      <c r="C1016" s="1" ph="1"/>
      <c r="D1016" s="1" ph="1"/>
    </row>
    <row r="1017" spans="3:4" ht="22.5">
      <c r="C1017" s="1" ph="1"/>
      <c r="D1017" s="1" ph="1"/>
    </row>
    <row r="1018" spans="3:4" ht="22.5">
      <c r="C1018" s="1" ph="1"/>
      <c r="D1018" s="1" ph="1"/>
    </row>
    <row r="1019" spans="3:4" ht="22.5">
      <c r="C1019" s="1" ph="1"/>
      <c r="D1019" s="1" ph="1"/>
    </row>
    <row r="1020" spans="3:4" ht="22.5">
      <c r="C1020" s="1" ph="1"/>
      <c r="D1020" s="1" ph="1"/>
    </row>
    <row r="1021" spans="3:4" ht="22.5">
      <c r="C1021" s="1" ph="1"/>
      <c r="D1021" s="1" ph="1"/>
    </row>
    <row r="1022" spans="3:4" ht="22.5">
      <c r="C1022" s="1" ph="1"/>
      <c r="D1022" s="1" ph="1"/>
    </row>
    <row r="1023" spans="3:4" ht="22.5">
      <c r="C1023" s="1" ph="1"/>
      <c r="D1023" s="1" ph="1"/>
    </row>
    <row r="1024" spans="3:4" ht="22.5">
      <c r="C1024" s="1" ph="1"/>
      <c r="D1024" s="1" ph="1"/>
    </row>
    <row r="1025" spans="3:4" ht="22.5">
      <c r="C1025" s="1" ph="1"/>
      <c r="D1025" s="1" ph="1"/>
    </row>
    <row r="1026" spans="3:4" ht="22.5">
      <c r="C1026" s="1" ph="1"/>
      <c r="D1026" s="1" ph="1"/>
    </row>
    <row r="1027" spans="3:4" ht="22.5">
      <c r="C1027" s="1" ph="1"/>
      <c r="D1027" s="1" ph="1"/>
    </row>
    <row r="1028" spans="3:4" ht="22.5">
      <c r="C1028" s="1" ph="1"/>
      <c r="D1028" s="1" ph="1"/>
    </row>
    <row r="1029" spans="3:4" ht="22.5">
      <c r="C1029" s="1" ph="1"/>
      <c r="D1029" s="1" ph="1"/>
    </row>
    <row r="1030" spans="3:4" ht="22.5">
      <c r="C1030" s="1" ph="1"/>
      <c r="D1030" s="1" ph="1"/>
    </row>
    <row r="1031" spans="3:4" ht="22.5">
      <c r="C1031" s="1" ph="1"/>
      <c r="D1031" s="1" ph="1"/>
    </row>
    <row r="1032" spans="3:4" ht="22.5">
      <c r="C1032" s="1" ph="1"/>
      <c r="D1032" s="1" ph="1"/>
    </row>
    <row r="1033" spans="3:4" ht="22.5">
      <c r="C1033" s="1" ph="1"/>
      <c r="D1033" s="1" ph="1"/>
    </row>
    <row r="1034" spans="3:4" ht="22.5">
      <c r="C1034" s="1" ph="1"/>
      <c r="D1034" s="1" ph="1"/>
    </row>
    <row r="1035" spans="3:4" ht="22.5">
      <c r="C1035" s="1" ph="1"/>
      <c r="D1035" s="1" ph="1"/>
    </row>
    <row r="1036" spans="3:4" ht="22.5">
      <c r="C1036" s="1" ph="1"/>
      <c r="D1036" s="1" ph="1"/>
    </row>
    <row r="1037" spans="3:4" ht="22.5">
      <c r="C1037" s="1" ph="1"/>
      <c r="D1037" s="1" ph="1"/>
    </row>
    <row r="1038" spans="3:4" ht="22.5">
      <c r="C1038" s="1" ph="1"/>
      <c r="D1038" s="1" ph="1"/>
    </row>
    <row r="1039" spans="3:4" ht="22.5">
      <c r="C1039" s="1" ph="1"/>
      <c r="D1039" s="1" ph="1"/>
    </row>
    <row r="1040" spans="3:4" ht="22.5">
      <c r="C1040" s="1" ph="1"/>
      <c r="D1040" s="1" ph="1"/>
    </row>
    <row r="1041" spans="3:4" ht="22.5">
      <c r="C1041" s="1" ph="1"/>
      <c r="D1041" s="1" ph="1"/>
    </row>
    <row r="1042" spans="3:4" ht="22.5">
      <c r="C1042" s="1" ph="1"/>
      <c r="D1042" s="1" ph="1"/>
    </row>
    <row r="1043" spans="3:4" ht="22.5">
      <c r="C1043" s="1" ph="1"/>
      <c r="D1043" s="1" ph="1"/>
    </row>
    <row r="1044" spans="3:4" ht="22.5">
      <c r="C1044" s="1" ph="1"/>
      <c r="D1044" s="1" ph="1"/>
    </row>
    <row r="1045" spans="3:4" ht="22.5">
      <c r="C1045" s="1" ph="1"/>
      <c r="D1045" s="1" ph="1"/>
    </row>
    <row r="1046" spans="3:4" ht="22.5">
      <c r="C1046" s="1" ph="1"/>
      <c r="D1046" s="1" ph="1"/>
    </row>
    <row r="1047" spans="3:4" ht="22.5">
      <c r="C1047" s="1" ph="1"/>
      <c r="D1047" s="1" ph="1"/>
    </row>
    <row r="1048" spans="3:4" ht="22.5">
      <c r="C1048" s="1" ph="1"/>
      <c r="D1048" s="1" ph="1"/>
    </row>
    <row r="1049" spans="3:4" ht="22.5">
      <c r="C1049" s="1" ph="1"/>
      <c r="D1049" s="1" ph="1"/>
    </row>
    <row r="1050" spans="3:4" ht="22.5">
      <c r="C1050" s="1" ph="1"/>
      <c r="D1050" s="1" ph="1"/>
    </row>
    <row r="1051" spans="3:4" ht="22.5">
      <c r="C1051" s="1" ph="1"/>
      <c r="D1051" s="1" ph="1"/>
    </row>
    <row r="1052" spans="3:4" ht="22.5">
      <c r="C1052" s="1" ph="1"/>
      <c r="D1052" s="1" ph="1"/>
    </row>
    <row r="1053" spans="3:4" ht="22.5">
      <c r="C1053" s="1" ph="1"/>
      <c r="D1053" s="1" ph="1"/>
    </row>
    <row r="1054" spans="3:4" ht="22.5">
      <c r="C1054" s="1" ph="1"/>
      <c r="D1054" s="1" ph="1"/>
    </row>
    <row r="1055" spans="3:4" ht="22.5">
      <c r="C1055" s="1" ph="1"/>
      <c r="D1055" s="1" ph="1"/>
    </row>
    <row r="1056" spans="3:4" ht="22.5">
      <c r="C1056" s="1" ph="1"/>
      <c r="D1056" s="1" ph="1"/>
    </row>
    <row r="1057" spans="3:4" ht="22.5">
      <c r="C1057" s="1" ph="1"/>
      <c r="D1057" s="1" ph="1"/>
    </row>
    <row r="1058" spans="3:4" ht="22.5">
      <c r="C1058" s="1" ph="1"/>
      <c r="D1058" s="1" ph="1"/>
    </row>
    <row r="1059" spans="3:4" ht="22.5">
      <c r="C1059" s="1" ph="1"/>
      <c r="D1059" s="1" ph="1"/>
    </row>
    <row r="1060" spans="3:4" ht="22.5">
      <c r="C1060" s="1" ph="1"/>
      <c r="D1060" s="1" ph="1"/>
    </row>
    <row r="1061" spans="3:4" ht="22.5">
      <c r="C1061" s="1" ph="1"/>
      <c r="D1061" s="1" ph="1"/>
    </row>
    <row r="1062" spans="3:4" ht="22.5">
      <c r="C1062" s="1" ph="1"/>
      <c r="D1062" s="1" ph="1"/>
    </row>
    <row r="1063" spans="3:4" ht="22.5">
      <c r="C1063" s="1" ph="1"/>
      <c r="D1063" s="1" ph="1"/>
    </row>
    <row r="1064" spans="3:4" ht="22.5">
      <c r="C1064" s="1" ph="1"/>
      <c r="D1064" s="1" ph="1"/>
    </row>
    <row r="1065" spans="3:4" ht="22.5">
      <c r="C1065" s="1" ph="1"/>
      <c r="D1065" s="1" ph="1"/>
    </row>
    <row r="1066" spans="3:4" ht="22.5">
      <c r="C1066" s="1" ph="1"/>
      <c r="D1066" s="1" ph="1"/>
    </row>
    <row r="1067" spans="3:4" ht="22.5">
      <c r="C1067" s="1" ph="1"/>
      <c r="D1067" s="1" ph="1"/>
    </row>
    <row r="1068" spans="3:4" ht="22.5">
      <c r="C1068" s="1" ph="1"/>
      <c r="D1068" s="1" ph="1"/>
    </row>
    <row r="1069" spans="3:4" ht="22.5">
      <c r="C1069" s="1" ph="1"/>
      <c r="D1069" s="1" ph="1"/>
    </row>
    <row r="1070" spans="3:4" ht="22.5">
      <c r="C1070" s="1" ph="1"/>
      <c r="D1070" s="1" ph="1"/>
    </row>
    <row r="1071" spans="3:4" ht="22.5">
      <c r="C1071" s="1" ph="1"/>
      <c r="D1071" s="1" ph="1"/>
    </row>
    <row r="1072" spans="3:4" ht="22.5">
      <c r="C1072" s="1" ph="1"/>
      <c r="D1072" s="1" ph="1"/>
    </row>
    <row r="1073" spans="3:4" ht="22.5">
      <c r="C1073" s="1" ph="1"/>
      <c r="D1073" s="1" ph="1"/>
    </row>
    <row r="1074" spans="3:4" ht="22.5">
      <c r="C1074" s="1" ph="1"/>
      <c r="D1074" s="1" ph="1"/>
    </row>
    <row r="1075" spans="3:4" ht="22.5">
      <c r="C1075" s="1" ph="1"/>
      <c r="D1075" s="1" ph="1"/>
    </row>
    <row r="1076" spans="3:4" ht="22.5">
      <c r="C1076" s="1" ph="1"/>
      <c r="D1076" s="1" ph="1"/>
    </row>
    <row r="1077" spans="3:4" ht="22.5">
      <c r="C1077" s="1" ph="1"/>
      <c r="D1077" s="1" ph="1"/>
    </row>
    <row r="1078" spans="3:4" ht="22.5">
      <c r="C1078" s="1" ph="1"/>
      <c r="D1078" s="1" ph="1"/>
    </row>
    <row r="1079" spans="3:4" ht="22.5">
      <c r="C1079" s="1" ph="1"/>
      <c r="D1079" s="1" ph="1"/>
    </row>
    <row r="1080" spans="3:4" ht="22.5">
      <c r="C1080" s="1" ph="1"/>
      <c r="D1080" s="1" ph="1"/>
    </row>
    <row r="1081" spans="3:4" ht="22.5">
      <c r="C1081" s="1" ph="1"/>
      <c r="D1081" s="1" ph="1"/>
    </row>
    <row r="1082" spans="3:4" ht="22.5">
      <c r="C1082" s="1" ph="1"/>
      <c r="D1082" s="1" ph="1"/>
    </row>
    <row r="1083" spans="3:4" ht="22.5">
      <c r="C1083" s="1" ph="1"/>
      <c r="D1083" s="1" ph="1"/>
    </row>
    <row r="1084" spans="3:4" ht="22.5">
      <c r="C1084" s="1" ph="1"/>
      <c r="D1084" s="1" ph="1"/>
    </row>
    <row r="1085" spans="3:4" ht="22.5">
      <c r="C1085" s="1" ph="1"/>
      <c r="D1085" s="1" ph="1"/>
    </row>
    <row r="1086" spans="3:4" ht="22.5">
      <c r="C1086" s="1" ph="1"/>
      <c r="D1086" s="1" ph="1"/>
    </row>
    <row r="1087" spans="3:4" ht="22.5">
      <c r="C1087" s="1" ph="1"/>
      <c r="D1087" s="1" ph="1"/>
    </row>
    <row r="1088" spans="3:4" ht="22.5">
      <c r="C1088" s="1" ph="1"/>
      <c r="D1088" s="1" ph="1"/>
    </row>
    <row r="1089" spans="3:4" ht="22.5">
      <c r="C1089" s="1" ph="1"/>
      <c r="D1089" s="1" ph="1"/>
    </row>
    <row r="1090" spans="3:4" ht="22.5">
      <c r="C1090" s="1" ph="1"/>
      <c r="D1090" s="1" ph="1"/>
    </row>
    <row r="1091" spans="3:4" ht="22.5">
      <c r="C1091" s="1" ph="1"/>
      <c r="D1091" s="1" ph="1"/>
    </row>
    <row r="1092" spans="3:4" ht="22.5">
      <c r="C1092" s="1" ph="1"/>
      <c r="D1092" s="1" ph="1"/>
    </row>
    <row r="1093" spans="3:4" ht="22.5">
      <c r="C1093" s="1" ph="1"/>
      <c r="D1093" s="1" ph="1"/>
    </row>
    <row r="1094" spans="3:4" ht="22.5">
      <c r="C1094" s="1" ph="1"/>
      <c r="D1094" s="1" ph="1"/>
    </row>
    <row r="1095" spans="3:4" ht="22.5">
      <c r="C1095" s="1" ph="1"/>
      <c r="D1095" s="1" ph="1"/>
    </row>
    <row r="1096" spans="3:4" ht="22.5">
      <c r="C1096" s="1" ph="1"/>
      <c r="D1096" s="1" ph="1"/>
    </row>
    <row r="1097" spans="3:4" ht="22.5">
      <c r="C1097" s="1" ph="1"/>
      <c r="D1097" s="1" ph="1"/>
    </row>
    <row r="1098" spans="3:4" ht="22.5">
      <c r="C1098" s="1" ph="1"/>
      <c r="D1098" s="1" ph="1"/>
    </row>
    <row r="1099" spans="3:4" ht="22.5">
      <c r="C1099" s="1" ph="1"/>
      <c r="D1099" s="1" ph="1"/>
    </row>
    <row r="1100" spans="3:4" ht="22.5">
      <c r="C1100" s="1" ph="1"/>
      <c r="D1100" s="1" ph="1"/>
    </row>
    <row r="1101" spans="3:4" ht="22.5">
      <c r="C1101" s="1" ph="1"/>
      <c r="D1101" s="1" ph="1"/>
    </row>
    <row r="1102" spans="3:4" ht="22.5">
      <c r="C1102" s="1" ph="1"/>
      <c r="D1102" s="1" ph="1"/>
    </row>
    <row r="1103" spans="3:4" ht="22.5">
      <c r="C1103" s="1" ph="1"/>
      <c r="D1103" s="1" ph="1"/>
    </row>
    <row r="1104" spans="3:4" ht="22.5">
      <c r="C1104" s="1" ph="1"/>
      <c r="D1104" s="1" ph="1"/>
    </row>
    <row r="1105" spans="3:4" ht="22.5">
      <c r="C1105" s="1" ph="1"/>
      <c r="D1105" s="1" ph="1"/>
    </row>
    <row r="1106" spans="3:4" ht="22.5">
      <c r="C1106" s="1" ph="1"/>
      <c r="D1106" s="1" ph="1"/>
    </row>
    <row r="1107" spans="3:4" ht="22.5">
      <c r="C1107" s="1" ph="1"/>
      <c r="D1107" s="1" ph="1"/>
    </row>
    <row r="1108" spans="3:4" ht="22.5">
      <c r="C1108" s="1" ph="1"/>
      <c r="D1108" s="1" ph="1"/>
    </row>
    <row r="1109" spans="3:4" ht="22.5">
      <c r="C1109" s="1" ph="1"/>
      <c r="D1109" s="1" ph="1"/>
    </row>
    <row r="1110" spans="3:4" ht="22.5">
      <c r="C1110" s="1" ph="1"/>
      <c r="D1110" s="1" ph="1"/>
    </row>
    <row r="1111" spans="3:4" ht="22.5">
      <c r="C1111" s="1" ph="1"/>
      <c r="D1111" s="1" ph="1"/>
    </row>
    <row r="1112" spans="3:4" ht="22.5">
      <c r="C1112" s="1" ph="1"/>
      <c r="D1112" s="1" ph="1"/>
    </row>
    <row r="1113" spans="3:4" ht="22.5">
      <c r="C1113" s="1" ph="1"/>
      <c r="D1113" s="1" ph="1"/>
    </row>
    <row r="1114" spans="3:4" ht="22.5">
      <c r="C1114" s="1" ph="1"/>
      <c r="D1114" s="1" ph="1"/>
    </row>
    <row r="1115" spans="3:4" ht="22.5">
      <c r="C1115" s="1" ph="1"/>
      <c r="D1115" s="1" ph="1"/>
    </row>
    <row r="1116" spans="3:4" ht="22.5">
      <c r="C1116" s="1" ph="1"/>
      <c r="D1116" s="1" ph="1"/>
    </row>
    <row r="1117" spans="3:4" ht="22.5">
      <c r="C1117" s="1" ph="1"/>
      <c r="D1117" s="1" ph="1"/>
    </row>
    <row r="1118" spans="3:4" ht="22.5">
      <c r="C1118" s="1" ph="1"/>
      <c r="D1118" s="1" ph="1"/>
    </row>
    <row r="1119" spans="3:4" ht="22.5">
      <c r="C1119" s="1" ph="1"/>
      <c r="D1119" s="1" ph="1"/>
    </row>
    <row r="1120" spans="3:4" ht="22.5">
      <c r="C1120" s="1" ph="1"/>
      <c r="D1120" s="1" ph="1"/>
    </row>
    <row r="1121" spans="3:4" ht="22.5">
      <c r="C1121" s="1" ph="1"/>
      <c r="D1121" s="1" ph="1"/>
    </row>
    <row r="1122" spans="3:4" ht="22.5">
      <c r="C1122" s="1" ph="1"/>
      <c r="D1122" s="1" ph="1"/>
    </row>
    <row r="1123" spans="3:4" ht="22.5">
      <c r="C1123" s="1" ph="1"/>
      <c r="D1123" s="1" ph="1"/>
    </row>
    <row r="1124" spans="3:4" ht="22.5">
      <c r="C1124" s="1" ph="1"/>
      <c r="D1124" s="1" ph="1"/>
    </row>
    <row r="1125" spans="3:4" ht="22.5">
      <c r="C1125" s="1" ph="1"/>
      <c r="D1125" s="1" ph="1"/>
    </row>
    <row r="1126" spans="3:4" ht="22.5">
      <c r="C1126" s="1" ph="1"/>
      <c r="D1126" s="1" ph="1"/>
    </row>
    <row r="1127" spans="3:4" ht="22.5">
      <c r="C1127" s="1" ph="1"/>
      <c r="D1127" s="1" ph="1"/>
    </row>
    <row r="1128" spans="3:4" ht="22.5">
      <c r="C1128" s="1" ph="1"/>
      <c r="D1128" s="1" ph="1"/>
    </row>
    <row r="1129" spans="3:4" ht="22.5">
      <c r="C1129" s="1" ph="1"/>
      <c r="D1129" s="1" ph="1"/>
    </row>
    <row r="1130" spans="3:4" ht="22.5">
      <c r="C1130" s="1" ph="1"/>
      <c r="D1130" s="1" ph="1"/>
    </row>
    <row r="1131" spans="3:4" ht="22.5">
      <c r="C1131" s="1" ph="1"/>
      <c r="D1131" s="1" ph="1"/>
    </row>
    <row r="1132" spans="3:4" ht="22.5">
      <c r="C1132" s="1" ph="1"/>
      <c r="D1132" s="1" ph="1"/>
    </row>
    <row r="1133" spans="3:4" ht="22.5">
      <c r="C1133" s="1" ph="1"/>
      <c r="D1133" s="1" ph="1"/>
    </row>
    <row r="1134" spans="3:4" ht="22.5">
      <c r="C1134" s="1" ph="1"/>
      <c r="D1134" s="1" ph="1"/>
    </row>
    <row r="1135" spans="3:4" ht="22.5">
      <c r="C1135" s="1" ph="1"/>
      <c r="D1135" s="1" ph="1"/>
    </row>
    <row r="1136" spans="3:4" ht="22.5">
      <c r="C1136" s="1" ph="1"/>
      <c r="D1136" s="1" ph="1"/>
    </row>
    <row r="1137" spans="3:4" ht="22.5">
      <c r="C1137" s="1" ph="1"/>
      <c r="D1137" s="1" ph="1"/>
    </row>
    <row r="1138" spans="3:4" ht="22.5">
      <c r="C1138" s="1" ph="1"/>
      <c r="D1138" s="1" ph="1"/>
    </row>
    <row r="1139" spans="3:4" ht="22.5">
      <c r="C1139" s="1" ph="1"/>
      <c r="D1139" s="1" ph="1"/>
    </row>
    <row r="1140" spans="3:4" ht="22.5">
      <c r="C1140" s="1" ph="1"/>
      <c r="D1140" s="1" ph="1"/>
    </row>
    <row r="1141" spans="3:4" ht="22.5">
      <c r="C1141" s="1" ph="1"/>
      <c r="D1141" s="1" ph="1"/>
    </row>
    <row r="1142" spans="3:4" ht="22.5">
      <c r="C1142" s="1" ph="1"/>
      <c r="D1142" s="1" ph="1"/>
    </row>
    <row r="1143" spans="3:4" ht="22.5">
      <c r="C1143" s="1" ph="1"/>
      <c r="D1143" s="1" ph="1"/>
    </row>
    <row r="1144" spans="3:4" ht="22.5">
      <c r="C1144" s="1" ph="1"/>
      <c r="D1144" s="1" ph="1"/>
    </row>
    <row r="1145" spans="3:4" ht="22.5">
      <c r="C1145" s="1" ph="1"/>
      <c r="D1145" s="1" ph="1"/>
    </row>
    <row r="1146" spans="3:4" ht="22.5">
      <c r="C1146" s="1" ph="1"/>
      <c r="D1146" s="1" ph="1"/>
    </row>
    <row r="1147" spans="3:4" ht="22.5">
      <c r="C1147" s="1" ph="1"/>
      <c r="D1147" s="1" ph="1"/>
    </row>
    <row r="1148" spans="3:4" ht="22.5">
      <c r="C1148" s="1" ph="1"/>
      <c r="D1148" s="1" ph="1"/>
    </row>
    <row r="1149" spans="3:4" ht="22.5">
      <c r="C1149" s="1" ph="1"/>
      <c r="D1149" s="1" ph="1"/>
    </row>
    <row r="1150" spans="3:4" ht="22.5">
      <c r="C1150" s="1" ph="1"/>
      <c r="D1150" s="1" ph="1"/>
    </row>
    <row r="1151" spans="3:4" ht="22.5">
      <c r="C1151" s="1" ph="1"/>
      <c r="D1151" s="1" ph="1"/>
    </row>
    <row r="1152" spans="3:4" ht="22.5">
      <c r="C1152" s="1" ph="1"/>
      <c r="D1152" s="1" ph="1"/>
    </row>
    <row r="1153" spans="3:4" ht="22.5">
      <c r="C1153" s="1" ph="1"/>
      <c r="D1153" s="1" ph="1"/>
    </row>
    <row r="1154" spans="3:4" ht="22.5">
      <c r="C1154" s="1" ph="1"/>
      <c r="D1154" s="1" ph="1"/>
    </row>
    <row r="1155" spans="3:4" ht="22.5">
      <c r="C1155" s="1" ph="1"/>
      <c r="D1155" s="1" ph="1"/>
    </row>
    <row r="1156" spans="3:4" ht="22.5">
      <c r="C1156" s="1" ph="1"/>
      <c r="D1156" s="1" ph="1"/>
    </row>
    <row r="1157" spans="3:4" ht="22.5">
      <c r="C1157" s="1" ph="1"/>
      <c r="D1157" s="1" ph="1"/>
    </row>
    <row r="1158" spans="3:4" ht="22.5">
      <c r="C1158" s="1" ph="1"/>
      <c r="D1158" s="1" ph="1"/>
    </row>
    <row r="1159" spans="3:4" ht="22.5">
      <c r="C1159" s="1" ph="1"/>
      <c r="D1159" s="1" ph="1"/>
    </row>
    <row r="1160" spans="3:4" ht="22.5">
      <c r="C1160" s="1" ph="1"/>
      <c r="D1160" s="1" ph="1"/>
    </row>
    <row r="1161" spans="3:4" ht="22.5">
      <c r="C1161" s="1" ph="1"/>
      <c r="D1161" s="1" ph="1"/>
    </row>
    <row r="1162" spans="3:4" ht="22.5">
      <c r="C1162" s="1" ph="1"/>
      <c r="D1162" s="1" ph="1"/>
    </row>
    <row r="1163" spans="3:4" ht="22.5">
      <c r="C1163" s="1" ph="1"/>
      <c r="D1163" s="1" ph="1"/>
    </row>
    <row r="1164" spans="3:4" ht="22.5">
      <c r="C1164" s="1" ph="1"/>
      <c r="D1164" s="1" ph="1"/>
    </row>
    <row r="1165" spans="3:4" ht="22.5">
      <c r="C1165" s="1" ph="1"/>
      <c r="D1165" s="1" ph="1"/>
    </row>
    <row r="1166" spans="3:4" ht="22.5">
      <c r="C1166" s="1" ph="1"/>
      <c r="D1166" s="1" ph="1"/>
    </row>
    <row r="1167" spans="3:4" ht="22.5">
      <c r="C1167" s="1" ph="1"/>
      <c r="D1167" s="1" ph="1"/>
    </row>
    <row r="1168" spans="3:4" ht="22.5">
      <c r="C1168" s="1" ph="1"/>
      <c r="D1168" s="1" ph="1"/>
    </row>
    <row r="1169" spans="3:4" ht="22.5">
      <c r="C1169" s="1" ph="1"/>
      <c r="D1169" s="1" ph="1"/>
    </row>
    <row r="1170" spans="3:4" ht="22.5">
      <c r="C1170" s="1" ph="1"/>
      <c r="D1170" s="1" ph="1"/>
    </row>
    <row r="1171" spans="3:4" ht="22.5">
      <c r="C1171" s="1" ph="1"/>
      <c r="D1171" s="1" ph="1"/>
    </row>
    <row r="1172" spans="3:4" ht="22.5">
      <c r="C1172" s="1" ph="1"/>
      <c r="D1172" s="1" ph="1"/>
    </row>
    <row r="1173" spans="3:4" ht="22.5">
      <c r="C1173" s="1" ph="1"/>
      <c r="D1173" s="1" ph="1"/>
    </row>
    <row r="1174" spans="3:4" ht="22.5">
      <c r="C1174" s="1" ph="1"/>
      <c r="D1174" s="1" ph="1"/>
    </row>
    <row r="1175" spans="3:4" ht="22.5">
      <c r="C1175" s="1" ph="1"/>
      <c r="D1175" s="1" ph="1"/>
    </row>
    <row r="1176" spans="3:4" ht="22.5">
      <c r="C1176" s="1" ph="1"/>
      <c r="D1176" s="1" ph="1"/>
    </row>
    <row r="1177" spans="3:4" ht="22.5">
      <c r="C1177" s="1" ph="1"/>
      <c r="D1177" s="1" ph="1"/>
    </row>
    <row r="1178" spans="3:4" ht="22.5">
      <c r="C1178" s="1" ph="1"/>
      <c r="D1178" s="1" ph="1"/>
    </row>
    <row r="1179" spans="3:4" ht="22.5">
      <c r="C1179" s="1" ph="1"/>
      <c r="D1179" s="1" ph="1"/>
    </row>
    <row r="1180" spans="3:4" ht="22.5">
      <c r="C1180" s="1" ph="1"/>
      <c r="D1180" s="1" ph="1"/>
    </row>
    <row r="1181" spans="3:4" ht="22.5">
      <c r="C1181" s="1" ph="1"/>
      <c r="D1181" s="1" ph="1"/>
    </row>
    <row r="1182" spans="3:4" ht="22.5">
      <c r="C1182" s="1" ph="1"/>
      <c r="D1182" s="1" ph="1"/>
    </row>
    <row r="1183" spans="3:4" ht="22.5">
      <c r="C1183" s="1" ph="1"/>
      <c r="D1183" s="1" ph="1"/>
    </row>
    <row r="1184" spans="3:4" ht="22.5">
      <c r="C1184" s="1" ph="1"/>
      <c r="D1184" s="1" ph="1"/>
    </row>
    <row r="1185" spans="3:4" ht="22.5">
      <c r="C1185" s="1" ph="1"/>
      <c r="D1185" s="1" ph="1"/>
    </row>
    <row r="1186" spans="3:4" ht="22.5">
      <c r="C1186" s="1" ph="1"/>
      <c r="D1186" s="1" ph="1"/>
    </row>
    <row r="1187" spans="3:4" ht="22.5">
      <c r="C1187" s="1" ph="1"/>
      <c r="D1187" s="1" ph="1"/>
    </row>
    <row r="1188" spans="3:4" ht="22.5">
      <c r="C1188" s="1" ph="1"/>
      <c r="D1188" s="1" ph="1"/>
    </row>
    <row r="1189" spans="3:4" ht="22.5">
      <c r="C1189" s="1" ph="1"/>
      <c r="D1189" s="1" ph="1"/>
    </row>
    <row r="1190" spans="3:4" ht="22.5">
      <c r="C1190" s="1" ph="1"/>
      <c r="D1190" s="1" ph="1"/>
    </row>
    <row r="1191" spans="3:4" ht="22.5">
      <c r="C1191" s="1" ph="1"/>
      <c r="D1191" s="1" ph="1"/>
    </row>
    <row r="1192" spans="3:4" ht="22.5">
      <c r="C1192" s="1" ph="1"/>
      <c r="D1192" s="1" ph="1"/>
    </row>
    <row r="1193" spans="3:4" ht="22.5">
      <c r="C1193" s="1" ph="1"/>
      <c r="D1193" s="1" ph="1"/>
    </row>
    <row r="1194" spans="3:4" ht="22.5">
      <c r="C1194" s="1" ph="1"/>
      <c r="D1194" s="1" ph="1"/>
    </row>
    <row r="1195" spans="3:4" ht="22.5">
      <c r="C1195" s="1" ph="1"/>
      <c r="D1195" s="1" ph="1"/>
    </row>
    <row r="1196" spans="3:4" ht="22.5">
      <c r="C1196" s="1" ph="1"/>
      <c r="D1196" s="1" ph="1"/>
    </row>
    <row r="1197" spans="3:4" ht="22.5">
      <c r="C1197" s="1" ph="1"/>
      <c r="D1197" s="1" ph="1"/>
    </row>
    <row r="1198" spans="3:4" ht="22.5">
      <c r="C1198" s="1" ph="1"/>
      <c r="D1198" s="1" ph="1"/>
    </row>
    <row r="1199" spans="3:4" ht="22.5">
      <c r="C1199" s="1" ph="1"/>
      <c r="D1199" s="1" ph="1"/>
    </row>
    <row r="1200" spans="3:4" ht="22.5">
      <c r="C1200" s="1" ph="1"/>
      <c r="D1200" s="1" ph="1"/>
    </row>
    <row r="1201" spans="3:4" ht="22.5">
      <c r="C1201" s="1" ph="1"/>
      <c r="D1201" s="1" ph="1"/>
    </row>
    <row r="1202" spans="3:4" ht="22.5">
      <c r="C1202" s="1" ph="1"/>
      <c r="D1202" s="1" ph="1"/>
    </row>
    <row r="1203" spans="3:4" ht="22.5">
      <c r="C1203" s="1" ph="1"/>
      <c r="D1203" s="1" ph="1"/>
    </row>
    <row r="1204" spans="3:4" ht="22.5">
      <c r="C1204" s="1" ph="1"/>
      <c r="D1204" s="1" ph="1"/>
    </row>
    <row r="1205" spans="3:4" ht="22.5">
      <c r="C1205" s="1" ph="1"/>
      <c r="D1205" s="1" ph="1"/>
    </row>
    <row r="1206" spans="3:4" ht="22.5">
      <c r="C1206" s="1" ph="1"/>
      <c r="D1206" s="1" ph="1"/>
    </row>
    <row r="1207" spans="3:4" ht="22.5">
      <c r="C1207" s="1" ph="1"/>
      <c r="D1207" s="1" ph="1"/>
    </row>
    <row r="1208" spans="3:4" ht="22.5">
      <c r="C1208" s="1" ph="1"/>
      <c r="D1208" s="1" ph="1"/>
    </row>
    <row r="1209" spans="3:4" ht="22.5">
      <c r="C1209" s="1" ph="1"/>
      <c r="D1209" s="1" ph="1"/>
    </row>
    <row r="1210" spans="3:4" ht="22.5">
      <c r="C1210" s="1" ph="1"/>
      <c r="D1210" s="1" ph="1"/>
    </row>
    <row r="1211" spans="3:4" ht="22.5">
      <c r="C1211" s="1" ph="1"/>
      <c r="D1211" s="1" ph="1"/>
    </row>
    <row r="1212" spans="3:4" ht="22.5">
      <c r="C1212" s="1" ph="1"/>
      <c r="D1212" s="1" ph="1"/>
    </row>
    <row r="1213" spans="3:4" ht="22.5">
      <c r="C1213" s="1" ph="1"/>
      <c r="D1213" s="1" ph="1"/>
    </row>
    <row r="1214" spans="3:4" ht="22.5">
      <c r="C1214" s="1" ph="1"/>
      <c r="D1214" s="1" ph="1"/>
    </row>
    <row r="1215" spans="3:4" ht="22.5">
      <c r="C1215" s="1" ph="1"/>
      <c r="D1215" s="1" ph="1"/>
    </row>
    <row r="1216" spans="3:4" ht="22.5">
      <c r="C1216" s="1" ph="1"/>
      <c r="D1216" s="1" ph="1"/>
    </row>
    <row r="1217" spans="3:4" ht="22.5">
      <c r="C1217" s="1" ph="1"/>
      <c r="D1217" s="1" ph="1"/>
    </row>
    <row r="1218" spans="3:4" ht="22.5">
      <c r="C1218" s="1" ph="1"/>
      <c r="D1218" s="1" ph="1"/>
    </row>
    <row r="1219" spans="3:4" ht="22.5">
      <c r="C1219" s="1" ph="1"/>
      <c r="D1219" s="1" ph="1"/>
    </row>
    <row r="1220" spans="3:4" ht="22.5">
      <c r="C1220" s="1" ph="1"/>
      <c r="D1220" s="1" ph="1"/>
    </row>
    <row r="1221" spans="3:4" ht="22.5">
      <c r="C1221" s="1" ph="1"/>
      <c r="D1221" s="1" ph="1"/>
    </row>
    <row r="1222" spans="3:4" ht="22.5">
      <c r="C1222" s="1" ph="1"/>
      <c r="D1222" s="1" ph="1"/>
    </row>
    <row r="1223" spans="3:4" ht="22.5">
      <c r="C1223" s="1" ph="1"/>
      <c r="D1223" s="1" ph="1"/>
    </row>
    <row r="1224" spans="3:4" ht="22.5">
      <c r="C1224" s="1" ph="1"/>
      <c r="D1224" s="1" ph="1"/>
    </row>
    <row r="1225" spans="3:4" ht="22.5">
      <c r="C1225" s="1" ph="1"/>
      <c r="D1225" s="1" ph="1"/>
    </row>
    <row r="1226" spans="3:4" ht="22.5">
      <c r="C1226" s="1" ph="1"/>
      <c r="D1226" s="1" ph="1"/>
    </row>
    <row r="1227" spans="3:4" ht="22.5">
      <c r="C1227" s="1" ph="1"/>
      <c r="D1227" s="1" ph="1"/>
    </row>
    <row r="1228" spans="3:4" ht="22.5">
      <c r="C1228" s="1" ph="1"/>
      <c r="D1228" s="1" ph="1"/>
    </row>
    <row r="1229" spans="3:4" ht="22.5">
      <c r="C1229" s="1" ph="1"/>
      <c r="D1229" s="1" ph="1"/>
    </row>
    <row r="1230" spans="3:4" ht="22.5">
      <c r="C1230" s="1" ph="1"/>
      <c r="D1230" s="1" ph="1"/>
    </row>
    <row r="1231" spans="3:4" ht="22.5">
      <c r="C1231" s="1" ph="1"/>
      <c r="D1231" s="1" ph="1"/>
    </row>
    <row r="1232" spans="3:4" ht="22.5">
      <c r="C1232" s="1" ph="1"/>
      <c r="D1232" s="1" ph="1"/>
    </row>
    <row r="1233" spans="3:4" ht="22.5">
      <c r="C1233" s="1" ph="1"/>
      <c r="D1233" s="1" ph="1"/>
    </row>
    <row r="1234" spans="3:4" ht="22.5">
      <c r="C1234" s="1" ph="1"/>
      <c r="D1234" s="1" ph="1"/>
    </row>
    <row r="1235" spans="3:4" ht="22.5">
      <c r="C1235" s="1" ph="1"/>
      <c r="D1235" s="1" ph="1"/>
    </row>
    <row r="1236" spans="3:4" ht="22.5">
      <c r="C1236" s="1" ph="1"/>
      <c r="D1236" s="1" ph="1"/>
    </row>
    <row r="1237" spans="3:4" ht="22.5">
      <c r="C1237" s="1" ph="1"/>
      <c r="D1237" s="1" ph="1"/>
    </row>
    <row r="1238" spans="3:4" ht="22.5">
      <c r="C1238" s="1" ph="1"/>
      <c r="D1238" s="1" ph="1"/>
    </row>
    <row r="1239" spans="3:4" ht="22.5">
      <c r="C1239" s="1" ph="1"/>
      <c r="D1239" s="1" ph="1"/>
    </row>
    <row r="1240" spans="3:4" ht="22.5">
      <c r="C1240" s="1" ph="1"/>
      <c r="D1240" s="1" ph="1"/>
    </row>
    <row r="1241" spans="3:4" ht="22.5">
      <c r="C1241" s="1" ph="1"/>
      <c r="D1241" s="1" ph="1"/>
    </row>
    <row r="1242" spans="3:4" ht="22.5">
      <c r="C1242" s="1" ph="1"/>
      <c r="D1242" s="1" ph="1"/>
    </row>
    <row r="1243" spans="3:4" ht="22.5">
      <c r="C1243" s="1" ph="1"/>
      <c r="D1243" s="1" ph="1"/>
    </row>
    <row r="1244" spans="3:4" ht="22.5">
      <c r="C1244" s="1" ph="1"/>
      <c r="D1244" s="1" ph="1"/>
    </row>
    <row r="1245" spans="3:4" ht="22.5">
      <c r="C1245" s="1" ph="1"/>
      <c r="D1245" s="1" ph="1"/>
    </row>
    <row r="1246" spans="3:4" ht="22.5">
      <c r="C1246" s="1" ph="1"/>
      <c r="D1246" s="1" ph="1"/>
    </row>
    <row r="1247" spans="3:4" ht="22.5">
      <c r="C1247" s="1" ph="1"/>
      <c r="D1247" s="1" ph="1"/>
    </row>
    <row r="1248" spans="3:4" ht="22.5">
      <c r="C1248" s="1" ph="1"/>
      <c r="D1248" s="1" ph="1"/>
    </row>
    <row r="1249" spans="3:4" ht="22.5">
      <c r="C1249" s="1" ph="1"/>
      <c r="D1249" s="1" ph="1"/>
    </row>
    <row r="1250" spans="3:4" ht="22.5">
      <c r="C1250" s="1" ph="1"/>
      <c r="D1250" s="1" ph="1"/>
    </row>
    <row r="1251" spans="3:4" ht="22.5">
      <c r="C1251" s="1" ph="1"/>
      <c r="D1251" s="1" ph="1"/>
    </row>
    <row r="1252" spans="3:4" ht="22.5">
      <c r="C1252" s="1" ph="1"/>
      <c r="D1252" s="1" ph="1"/>
    </row>
    <row r="1253" spans="3:4" ht="22.5">
      <c r="C1253" s="1" ph="1"/>
      <c r="D1253" s="1" ph="1"/>
    </row>
    <row r="1254" spans="3:4" ht="22.5">
      <c r="C1254" s="1" ph="1"/>
      <c r="D1254" s="1" ph="1"/>
    </row>
    <row r="1255" spans="3:4" ht="22.5">
      <c r="C1255" s="1" ph="1"/>
      <c r="D1255" s="1" ph="1"/>
    </row>
    <row r="1256" spans="3:4" ht="22.5">
      <c r="C1256" s="1" ph="1"/>
      <c r="D1256" s="1" ph="1"/>
    </row>
    <row r="1257" spans="3:4" ht="22.5">
      <c r="C1257" s="1" ph="1"/>
      <c r="D1257" s="1" ph="1"/>
    </row>
    <row r="1258" spans="3:4" ht="22.5">
      <c r="C1258" s="1" ph="1"/>
      <c r="D1258" s="1" ph="1"/>
    </row>
    <row r="1259" spans="3:4" ht="22.5">
      <c r="C1259" s="1" ph="1"/>
      <c r="D1259" s="1" ph="1"/>
    </row>
    <row r="1260" spans="3:4" ht="22.5">
      <c r="C1260" s="1" ph="1"/>
      <c r="D1260" s="1" ph="1"/>
    </row>
    <row r="1261" spans="3:4" ht="22.5">
      <c r="C1261" s="1" ph="1"/>
      <c r="D1261" s="1" ph="1"/>
    </row>
    <row r="1262" spans="3:4" ht="22.5">
      <c r="C1262" s="1" ph="1"/>
      <c r="D1262" s="1" ph="1"/>
    </row>
    <row r="1263" spans="3:4" ht="22.5">
      <c r="C1263" s="1" ph="1"/>
      <c r="D1263" s="1" ph="1"/>
    </row>
    <row r="1264" spans="3:4" ht="22.5">
      <c r="C1264" s="1" ph="1"/>
      <c r="D1264" s="1" ph="1"/>
    </row>
    <row r="1265" spans="3:4" ht="22.5">
      <c r="C1265" s="1" ph="1"/>
      <c r="D1265" s="1" ph="1"/>
    </row>
    <row r="1266" spans="3:4" ht="22.5">
      <c r="C1266" s="1" ph="1"/>
      <c r="D1266" s="1" ph="1"/>
    </row>
    <row r="1267" spans="3:4" ht="22.5">
      <c r="C1267" s="1" ph="1"/>
      <c r="D1267" s="1" ph="1"/>
    </row>
    <row r="1268" spans="3:4" ht="22.5">
      <c r="C1268" s="1" ph="1"/>
      <c r="D1268" s="1" ph="1"/>
    </row>
    <row r="1269" spans="3:4" ht="22.5">
      <c r="C1269" s="1" ph="1"/>
      <c r="D1269" s="1" ph="1"/>
    </row>
    <row r="1270" spans="3:4" ht="22.5">
      <c r="C1270" s="1" ph="1"/>
      <c r="D1270" s="1" ph="1"/>
    </row>
    <row r="1271" spans="3:4" ht="22.5">
      <c r="C1271" s="1" ph="1"/>
      <c r="D1271" s="1" ph="1"/>
    </row>
    <row r="1272" spans="3:4" ht="22.5">
      <c r="C1272" s="1" ph="1"/>
      <c r="D1272" s="1" ph="1"/>
    </row>
    <row r="1273" spans="3:4" ht="22.5">
      <c r="C1273" s="1" ph="1"/>
      <c r="D1273" s="1" ph="1"/>
    </row>
    <row r="1274" spans="3:4" ht="22.5">
      <c r="C1274" s="1" ph="1"/>
      <c r="D1274" s="1" ph="1"/>
    </row>
    <row r="1275" spans="3:4" ht="22.5">
      <c r="C1275" s="1" ph="1"/>
      <c r="D1275" s="1" ph="1"/>
    </row>
    <row r="1276" spans="3:4" ht="22.5">
      <c r="C1276" s="1" ph="1"/>
      <c r="D1276" s="1" ph="1"/>
    </row>
    <row r="1277" spans="3:4" ht="22.5">
      <c r="C1277" s="1" ph="1"/>
      <c r="D1277" s="1" ph="1"/>
    </row>
    <row r="1278" spans="3:4" ht="22.5">
      <c r="C1278" s="1" ph="1"/>
      <c r="D1278" s="1" ph="1"/>
    </row>
    <row r="1279" spans="3:4" ht="22.5">
      <c r="C1279" s="1" ph="1"/>
      <c r="D1279" s="1" ph="1"/>
    </row>
    <row r="1280" spans="3:4" ht="22.5">
      <c r="C1280" s="1" ph="1"/>
      <c r="D1280" s="1" ph="1"/>
    </row>
    <row r="1281" spans="3:4" ht="22.5">
      <c r="C1281" s="1" ph="1"/>
      <c r="D1281" s="1" ph="1"/>
    </row>
    <row r="1282" spans="3:4" ht="22.5">
      <c r="C1282" s="1" ph="1"/>
      <c r="D1282" s="1" ph="1"/>
    </row>
    <row r="1283" spans="3:4" ht="22.5">
      <c r="C1283" s="1" ph="1"/>
      <c r="D1283" s="1" ph="1"/>
    </row>
    <row r="1284" spans="3:4" ht="22.5">
      <c r="C1284" s="1" ph="1"/>
      <c r="D1284" s="1" ph="1"/>
    </row>
    <row r="1285" spans="3:4" ht="22.5">
      <c r="C1285" s="1" ph="1"/>
      <c r="D1285" s="1" ph="1"/>
    </row>
    <row r="1286" spans="3:4" ht="22.5">
      <c r="C1286" s="1" ph="1"/>
      <c r="D1286" s="1" ph="1"/>
    </row>
    <row r="1287" spans="3:4" ht="22.5">
      <c r="C1287" s="1" ph="1"/>
      <c r="D1287" s="1" ph="1"/>
    </row>
    <row r="1288" spans="3:4" ht="22.5">
      <c r="C1288" s="1" ph="1"/>
      <c r="D1288" s="1" ph="1"/>
    </row>
    <row r="1289" spans="3:4" ht="22.5">
      <c r="C1289" s="1" ph="1"/>
      <c r="D1289" s="1" ph="1"/>
    </row>
    <row r="1290" spans="3:4" ht="22.5">
      <c r="C1290" s="1" ph="1"/>
      <c r="D1290" s="1" ph="1"/>
    </row>
    <row r="1291" spans="3:4" ht="22.5">
      <c r="C1291" s="1" ph="1"/>
      <c r="D1291" s="1" ph="1"/>
    </row>
    <row r="1292" spans="3:4" ht="22.5">
      <c r="C1292" s="1" ph="1"/>
      <c r="D1292" s="1" ph="1"/>
    </row>
    <row r="1293" spans="3:4" ht="22.5">
      <c r="C1293" s="1" ph="1"/>
      <c r="D1293" s="1" ph="1"/>
    </row>
    <row r="1294" spans="3:4" ht="22.5">
      <c r="C1294" s="1" ph="1"/>
      <c r="D1294" s="1" ph="1"/>
    </row>
    <row r="1295" spans="3:4" ht="22.5">
      <c r="C1295" s="1" ph="1"/>
      <c r="D1295" s="1" ph="1"/>
    </row>
    <row r="1296" spans="3:4" ht="22.5">
      <c r="C1296" s="1" ph="1"/>
      <c r="D1296" s="1" ph="1"/>
    </row>
    <row r="1297" spans="3:4" ht="22.5">
      <c r="C1297" s="1" ph="1"/>
      <c r="D1297" s="1" ph="1"/>
    </row>
    <row r="1298" spans="3:4" ht="22.5">
      <c r="C1298" s="1" ph="1"/>
      <c r="D1298" s="1" ph="1"/>
    </row>
    <row r="1299" spans="3:4" ht="22.5">
      <c r="C1299" s="1" ph="1"/>
      <c r="D1299" s="1" ph="1"/>
    </row>
    <row r="1300" spans="3:4" ht="22.5">
      <c r="C1300" s="1" ph="1"/>
      <c r="D1300" s="1" ph="1"/>
    </row>
    <row r="1301" spans="3:4" ht="22.5">
      <c r="C1301" s="1" ph="1"/>
      <c r="D1301" s="1" ph="1"/>
    </row>
    <row r="1302" spans="3:4" ht="22.5">
      <c r="C1302" s="1" ph="1"/>
      <c r="D1302" s="1" ph="1"/>
    </row>
    <row r="1303" spans="3:4" ht="22.5">
      <c r="C1303" s="1" ph="1"/>
      <c r="D1303" s="1" ph="1"/>
    </row>
    <row r="1304" spans="3:4" ht="22.5">
      <c r="C1304" s="1" ph="1"/>
      <c r="D1304" s="1" ph="1"/>
    </row>
    <row r="1305" spans="3:4" ht="22.5">
      <c r="C1305" s="1" ph="1"/>
      <c r="D1305" s="1" ph="1"/>
    </row>
    <row r="1306" spans="3:4" ht="22.5">
      <c r="C1306" s="1" ph="1"/>
      <c r="D1306" s="1" ph="1"/>
    </row>
    <row r="1307" spans="3:4" ht="22.5">
      <c r="C1307" s="1" ph="1"/>
      <c r="D1307" s="1" ph="1"/>
    </row>
    <row r="1308" spans="3:4" ht="22.5">
      <c r="C1308" s="1" ph="1"/>
      <c r="D1308" s="1" ph="1"/>
    </row>
    <row r="1309" spans="3:4" ht="22.5">
      <c r="C1309" s="1" ph="1"/>
      <c r="D1309" s="1" ph="1"/>
    </row>
    <row r="1310" spans="3:4" ht="22.5">
      <c r="C1310" s="1" ph="1"/>
      <c r="D1310" s="1" ph="1"/>
    </row>
    <row r="1311" spans="3:4" ht="22.5">
      <c r="C1311" s="1" ph="1"/>
      <c r="D1311" s="1" ph="1"/>
    </row>
    <row r="1312" spans="3:4" ht="22.5">
      <c r="C1312" s="1" ph="1"/>
      <c r="D1312" s="1" ph="1"/>
    </row>
    <row r="1313" spans="3:4" ht="22.5">
      <c r="C1313" s="1" ph="1"/>
      <c r="D1313" s="1" ph="1"/>
    </row>
    <row r="1314" spans="3:4" ht="22.5">
      <c r="C1314" s="1" ph="1"/>
      <c r="D1314" s="1" ph="1"/>
    </row>
    <row r="1315" spans="3:4" ht="22.5">
      <c r="C1315" s="1" ph="1"/>
      <c r="D1315" s="1" ph="1"/>
    </row>
    <row r="1316" spans="3:4" ht="22.5">
      <c r="C1316" s="1" ph="1"/>
      <c r="D1316" s="1" ph="1"/>
    </row>
    <row r="1317" spans="3:4" ht="22.5">
      <c r="C1317" s="1" ph="1"/>
      <c r="D1317" s="1" ph="1"/>
    </row>
    <row r="1318" spans="3:4" ht="22.5">
      <c r="C1318" s="1" ph="1"/>
      <c r="D1318" s="1" ph="1"/>
    </row>
    <row r="1319" spans="3:4" ht="22.5">
      <c r="C1319" s="1" ph="1"/>
      <c r="D1319" s="1" ph="1"/>
    </row>
    <row r="1320" spans="3:4" ht="22.5">
      <c r="C1320" s="1" ph="1"/>
      <c r="D1320" s="1" ph="1"/>
    </row>
    <row r="1321" spans="3:4" ht="22.5">
      <c r="C1321" s="1" ph="1"/>
      <c r="D1321" s="1" ph="1"/>
    </row>
    <row r="1322" spans="3:4" ht="22.5">
      <c r="C1322" s="1" ph="1"/>
      <c r="D1322" s="1" ph="1"/>
    </row>
    <row r="1323" spans="3:4" ht="22.5">
      <c r="C1323" s="1" ph="1"/>
      <c r="D1323" s="1" ph="1"/>
    </row>
    <row r="1324" spans="3:4" ht="22.5">
      <c r="C1324" s="1" ph="1"/>
      <c r="D1324" s="1" ph="1"/>
    </row>
    <row r="1325" spans="3:4" ht="22.5">
      <c r="C1325" s="1" ph="1"/>
      <c r="D1325" s="1" ph="1"/>
    </row>
    <row r="1326" spans="3:4" ht="22.5">
      <c r="C1326" s="1" ph="1"/>
      <c r="D1326" s="1" ph="1"/>
    </row>
    <row r="1327" spans="3:4" ht="22.5">
      <c r="C1327" s="1" ph="1"/>
      <c r="D1327" s="1" ph="1"/>
    </row>
    <row r="1328" spans="3:4" ht="22.5">
      <c r="C1328" s="1" ph="1"/>
      <c r="D1328" s="1" ph="1"/>
    </row>
    <row r="1329" spans="3:4" ht="22.5">
      <c r="C1329" s="1" ph="1"/>
      <c r="D1329" s="1" ph="1"/>
    </row>
    <row r="1330" spans="3:4" ht="22.5">
      <c r="C1330" s="1" ph="1"/>
      <c r="D1330" s="1" ph="1"/>
    </row>
    <row r="1331" spans="3:4" ht="22.5">
      <c r="C1331" s="1" ph="1"/>
      <c r="D1331" s="1" ph="1"/>
    </row>
    <row r="1332" spans="3:4" ht="22.5">
      <c r="C1332" s="1" ph="1"/>
      <c r="D1332" s="1" ph="1"/>
    </row>
    <row r="1333" spans="3:4" ht="22.5">
      <c r="C1333" s="1" ph="1"/>
      <c r="D1333" s="1" ph="1"/>
    </row>
    <row r="1334" spans="3:4" ht="22.5">
      <c r="C1334" s="1" ph="1"/>
      <c r="D1334" s="1" ph="1"/>
    </row>
    <row r="1335" spans="3:4" ht="22.5">
      <c r="C1335" s="1" ph="1"/>
      <c r="D1335" s="1" ph="1"/>
    </row>
    <row r="1336" spans="3:4" ht="22.5">
      <c r="C1336" s="1" ph="1"/>
      <c r="D1336" s="1" ph="1"/>
    </row>
    <row r="1337" spans="3:4" ht="22.5">
      <c r="C1337" s="1" ph="1"/>
      <c r="D1337" s="1" ph="1"/>
    </row>
    <row r="1338" spans="3:4" ht="22.5">
      <c r="C1338" s="1" ph="1"/>
      <c r="D1338" s="1" ph="1"/>
    </row>
    <row r="1339" spans="3:4" ht="22.5">
      <c r="C1339" s="1" ph="1"/>
      <c r="D1339" s="1" ph="1"/>
    </row>
    <row r="1340" spans="3:4" ht="22.5">
      <c r="C1340" s="1" ph="1"/>
      <c r="D1340" s="1" ph="1"/>
    </row>
    <row r="1341" spans="3:4" ht="22.5">
      <c r="C1341" s="1" ph="1"/>
      <c r="D1341" s="1" ph="1"/>
    </row>
    <row r="1342" spans="3:4" ht="22.5">
      <c r="C1342" s="1" ph="1"/>
      <c r="D1342" s="1" ph="1"/>
    </row>
    <row r="1343" spans="3:4" ht="22.5">
      <c r="C1343" s="1" ph="1"/>
      <c r="D1343" s="1" ph="1"/>
    </row>
    <row r="1344" spans="3:4" ht="22.5">
      <c r="C1344" s="1" ph="1"/>
      <c r="D1344" s="1" ph="1"/>
    </row>
    <row r="1345" spans="3:4" ht="22.5">
      <c r="C1345" s="1" ph="1"/>
      <c r="D1345" s="1" ph="1"/>
    </row>
    <row r="1346" spans="3:4" ht="22.5">
      <c r="C1346" s="1" ph="1"/>
      <c r="D1346" s="1" ph="1"/>
    </row>
    <row r="1347" spans="3:4" ht="22.5">
      <c r="C1347" s="1" ph="1"/>
      <c r="D1347" s="1" ph="1"/>
    </row>
    <row r="1348" spans="3:4" ht="22.5">
      <c r="C1348" s="1" ph="1"/>
      <c r="D1348" s="1" ph="1"/>
    </row>
    <row r="1349" spans="3:4" ht="22.5">
      <c r="C1349" s="1" ph="1"/>
      <c r="D1349" s="1" ph="1"/>
    </row>
    <row r="1350" spans="3:4" ht="22.5">
      <c r="C1350" s="1" ph="1"/>
      <c r="D1350" s="1" ph="1"/>
    </row>
    <row r="1351" spans="3:4" ht="22.5">
      <c r="C1351" s="1" ph="1"/>
      <c r="D1351" s="1" ph="1"/>
    </row>
    <row r="1352" spans="3:4" ht="22.5">
      <c r="C1352" s="1" ph="1"/>
      <c r="D1352" s="1" ph="1"/>
    </row>
    <row r="1353" spans="3:4" ht="22.5">
      <c r="C1353" s="1" ph="1"/>
      <c r="D1353" s="1" ph="1"/>
    </row>
    <row r="1354" spans="3:4" ht="22.5">
      <c r="C1354" s="1" ph="1"/>
      <c r="D1354" s="1" ph="1"/>
    </row>
    <row r="1355" spans="3:4" ht="22.5">
      <c r="C1355" s="1" ph="1"/>
      <c r="D1355" s="1" ph="1"/>
    </row>
    <row r="1356" spans="3:4" ht="22.5">
      <c r="C1356" s="1" ph="1"/>
      <c r="D1356" s="1" ph="1"/>
    </row>
    <row r="1357" spans="3:4" ht="22.5">
      <c r="C1357" s="1" ph="1"/>
      <c r="D1357" s="1" ph="1"/>
    </row>
    <row r="1358" spans="3:4" ht="22.5">
      <c r="C1358" s="1" ph="1"/>
      <c r="D1358" s="1" ph="1"/>
    </row>
    <row r="1359" spans="3:4" ht="22.5">
      <c r="C1359" s="1" ph="1"/>
      <c r="D1359" s="1" ph="1"/>
    </row>
    <row r="1360" spans="3:4" ht="22.5">
      <c r="C1360" s="1" ph="1"/>
      <c r="D1360" s="1" ph="1"/>
    </row>
    <row r="1361" spans="3:4" ht="22.5">
      <c r="C1361" s="1" ph="1"/>
      <c r="D1361" s="1" ph="1"/>
    </row>
    <row r="1362" spans="3:4" ht="22.5">
      <c r="C1362" s="1" ph="1"/>
      <c r="D1362" s="1" ph="1"/>
    </row>
    <row r="1363" spans="3:4" ht="22.5">
      <c r="C1363" s="1" ph="1"/>
      <c r="D1363" s="1" ph="1"/>
    </row>
    <row r="1364" spans="3:4" ht="22.5">
      <c r="C1364" s="1" ph="1"/>
      <c r="D1364" s="1" ph="1"/>
    </row>
    <row r="1365" spans="3:4" ht="22.5">
      <c r="C1365" s="1" ph="1"/>
      <c r="D1365" s="1" ph="1"/>
    </row>
    <row r="1366" spans="3:4" ht="22.5">
      <c r="C1366" s="1" ph="1"/>
      <c r="D1366" s="1" ph="1"/>
    </row>
    <row r="1367" spans="3:4" ht="22.5">
      <c r="C1367" s="1" ph="1"/>
      <c r="D1367" s="1" ph="1"/>
    </row>
    <row r="1368" spans="3:4" ht="22.5">
      <c r="C1368" s="1" ph="1"/>
      <c r="D1368" s="1" ph="1"/>
    </row>
  </sheetData>
  <protectedRanges>
    <protectedRange sqref="B22:B39" name="範囲5"/>
    <protectedRange sqref="H23:H39" name="範囲3"/>
    <protectedRange sqref="C24:F39 C22 C23:E23 F21:F23" name="範囲1"/>
    <protectedRange sqref="E2:E3" name="範囲2"/>
    <protectedRange sqref="H2" name="範囲4"/>
    <protectedRange sqref="B21" name="範囲5_1"/>
    <protectedRange sqref="B5:B20" name="範囲5_1_1"/>
    <protectedRange sqref="C19:C21 F19:F20" name="範囲1_1_1_1"/>
    <protectedRange sqref="D19:E22" name="範囲1_1_1_1_2"/>
    <protectedRange sqref="H20:H22" name="範囲3_1_2"/>
    <protectedRange sqref="H5:H15 H17:H18" name="範囲3_1_1"/>
    <protectedRange sqref="C5:C18 F5:F18" name="範囲1_1_1_1_1"/>
    <protectedRange sqref="D5:E18" name="範囲1_1_1_1_2_1"/>
    <protectedRange sqref="H19" name="範囲3_1_2_1"/>
    <protectedRange sqref="H16" name="範囲3_2"/>
  </protectedRanges>
  <mergeCells count="31">
    <mergeCell ref="D34:E34"/>
    <mergeCell ref="D27:E27"/>
    <mergeCell ref="D28:E28"/>
    <mergeCell ref="D29:E29"/>
    <mergeCell ref="A1:B1"/>
    <mergeCell ref="C1:G1"/>
    <mergeCell ref="D9:E9"/>
    <mergeCell ref="D10:E10"/>
    <mergeCell ref="F2:G2"/>
    <mergeCell ref="A2:C2"/>
    <mergeCell ref="D4:E4"/>
    <mergeCell ref="D5:E5"/>
    <mergeCell ref="D6:E6"/>
    <mergeCell ref="D7:E7"/>
    <mergeCell ref="D8:E8"/>
    <mergeCell ref="D42:E42"/>
    <mergeCell ref="D33:E33"/>
    <mergeCell ref="D22:E22"/>
    <mergeCell ref="D23:E23"/>
    <mergeCell ref="D30:E30"/>
    <mergeCell ref="D24:E24"/>
    <mergeCell ref="D25:E25"/>
    <mergeCell ref="D39:E39"/>
    <mergeCell ref="D37:E37"/>
    <mergeCell ref="D38:E38"/>
    <mergeCell ref="D26:E26"/>
    <mergeCell ref="D41:E41"/>
    <mergeCell ref="D35:E35"/>
    <mergeCell ref="D36:E36"/>
    <mergeCell ref="D31:E31"/>
    <mergeCell ref="D32:E32"/>
  </mergeCells>
  <phoneticPr fontId="6" type="Hiragana" alignment="distributed"/>
  <hyperlinks>
    <hyperlink ref="A1:B1" location="集計表!Print_Area" display="集計表" xr:uid="{00000000-0004-0000-0200-000000000000}"/>
  </hyperlinks>
  <pageMargins left="0.39370078740157483" right="0.19685039370078741" top="0.39370078740157483" bottom="0.19685039370078741" header="0.31496062992125984" footer="0.35433070866141736"/>
  <pageSetup paperSize="9" scale="82" orientation="portrait" blackAndWhite="1" horizontalDpi="360" verticalDpi="36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確認票記入上のお願い</vt:lpstr>
      <vt:lpstr>集計表</vt:lpstr>
      <vt:lpstr>泉区</vt:lpstr>
      <vt:lpstr>集計表!Print_Area</vt:lpstr>
      <vt:lpstr>泉区!Print_Area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片桐　佳典</dc:creator>
  <cp:lastModifiedBy>katsuhiko</cp:lastModifiedBy>
  <cp:lastPrinted>2019-03-21T09:46:11Z</cp:lastPrinted>
  <dcterms:created xsi:type="dcterms:W3CDTF">2001-03-25T06:29:16Z</dcterms:created>
  <dcterms:modified xsi:type="dcterms:W3CDTF">2020-01-29T11:42:10Z</dcterms:modified>
</cp:coreProperties>
</file>